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24226"/>
  <mc:AlternateContent xmlns:mc="http://schemas.openxmlformats.org/markup-compatibility/2006">
    <mc:Choice Requires="x15">
      <x15ac:absPath xmlns:x15ac="http://schemas.microsoft.com/office/spreadsheetml/2010/11/ac" url="C:\Users\conta\Documents\Strongman\805 Strongman\"/>
    </mc:Choice>
  </mc:AlternateContent>
  <xr:revisionPtr revIDLastSave="0" documentId="13_ncr:1_{25A3C7C6-6A38-4274-ADEC-D2D42D8A0747}" xr6:coauthVersionLast="45" xr6:coauthVersionMax="45" xr10:uidLastSave="{00000000-0000-0000-0000-000000000000}"/>
  <bookViews>
    <workbookView xWindow="-108" yWindow="-108" windowWidth="23256" windowHeight="12576" firstSheet="5" activeTab="6" xr2:uid="{00000000-000D-0000-FFFF-FFFF00000000}"/>
  </bookViews>
  <sheets>
    <sheet name="Light Weight Men" sheetId="5" state="hidden" r:id="rId1"/>
    <sheet name="Light Heavy Weight Men" sheetId="4" state="hidden" r:id="rId2"/>
    <sheet name="Heavy Weight Men" sheetId="1" state="hidden" r:id="rId3"/>
    <sheet name="Light Weight Women " sheetId="7" state="hidden" r:id="rId4"/>
    <sheet name="Heavy Weight Women" sheetId="8" state="hidden" r:id="rId5"/>
    <sheet name="Competitor Roster" sheetId="6" r:id="rId6"/>
    <sheet name="Rounds of 8 athletes" sheetId="9" r:id="rId7"/>
    <sheet name="Rounds" sheetId="10" state="hidden" r:id="rId8"/>
    <sheet name="Score Sheet" sheetId="12" state="hidden" r:id="rId9"/>
    <sheet name="Score Sheet (2)" sheetId="13" state="hidden" r:id="rId10"/>
    <sheet name="SCORE" sheetId="14" r:id="rId11"/>
  </sheets>
  <externalReferences>
    <externalReference r:id="rId12"/>
  </externalReferences>
  <definedNames>
    <definedName name="_xlnm.Print_Area" localSheetId="5">'Competitor Roster'!$A$1:$D$10</definedName>
    <definedName name="_xlnm.Print_Area" localSheetId="2">'Heavy Weight Men'!$A$1:$L$34</definedName>
    <definedName name="_xlnm.Print_Area" localSheetId="6">'Rounds of 8 athletes'!$A$2:$F$29</definedName>
    <definedName name="_xlnm.Print_Area" localSheetId="10">SCORE!$A$1:$H$18</definedName>
    <definedName name="_xlnm.Print_Area" localSheetId="8">'Score Sheet'!$A$1:$C$9</definedName>
    <definedName name="_xlnm.Print_Area" localSheetId="9">'Score Sheet (2)'!$A$1:$C$9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 i="6" l="1"/>
  <c r="C3" i="6"/>
  <c r="D3" i="6"/>
  <c r="B4" i="6"/>
  <c r="C4" i="6"/>
  <c r="D4" i="6"/>
  <c r="B5" i="6"/>
  <c r="C5" i="6"/>
  <c r="D5" i="6"/>
  <c r="B6" i="6"/>
  <c r="C6" i="6"/>
  <c r="D6" i="6"/>
  <c r="B7" i="6"/>
  <c r="C7" i="6"/>
  <c r="D7" i="6"/>
  <c r="B8" i="6"/>
  <c r="C8" i="6"/>
  <c r="D8" i="6"/>
  <c r="B9" i="6"/>
  <c r="C9" i="6"/>
  <c r="D9" i="6"/>
  <c r="B10" i="6"/>
  <c r="C10" i="6"/>
  <c r="D10" i="6"/>
  <c r="A18" i="14" l="1"/>
  <c r="B18" i="14"/>
  <c r="E18" i="14"/>
  <c r="F18" i="14"/>
  <c r="A17" i="14"/>
  <c r="B17" i="14"/>
  <c r="E17" i="14"/>
  <c r="F17" i="14"/>
  <c r="A16" i="14"/>
  <c r="B16" i="14"/>
  <c r="E16" i="14"/>
  <c r="F16" i="14"/>
  <c r="A15" i="14"/>
  <c r="B15" i="14"/>
  <c r="E15" i="14"/>
  <c r="F15" i="14"/>
  <c r="A14" i="14"/>
  <c r="B14" i="14"/>
  <c r="E14" i="14"/>
  <c r="F14" i="14"/>
  <c r="A13" i="14"/>
  <c r="B13" i="14"/>
  <c r="E13" i="14"/>
  <c r="F13" i="14"/>
  <c r="A12" i="14"/>
  <c r="B12" i="14"/>
  <c r="E12" i="14"/>
  <c r="F12" i="14"/>
  <c r="A11" i="14"/>
  <c r="B11" i="14"/>
  <c r="E11" i="14"/>
  <c r="F11" i="14"/>
  <c r="A10" i="14"/>
  <c r="B10" i="14"/>
  <c r="E10" i="14"/>
  <c r="F10" i="14"/>
  <c r="A9" i="14"/>
  <c r="B9" i="14"/>
  <c r="E9" i="14"/>
  <c r="F9" i="14"/>
  <c r="A8" i="14"/>
  <c r="B8" i="14"/>
  <c r="E8" i="14"/>
  <c r="F8" i="14"/>
  <c r="A7" i="14"/>
  <c r="B7" i="14"/>
  <c r="E7" i="14"/>
  <c r="F7" i="14"/>
  <c r="A6" i="14"/>
  <c r="B6" i="14"/>
  <c r="E6" i="14"/>
  <c r="F6" i="14"/>
  <c r="A5" i="14"/>
  <c r="B5" i="14"/>
  <c r="E5" i="14"/>
  <c r="F5" i="14"/>
  <c r="A4" i="14"/>
  <c r="B4" i="14"/>
  <c r="E4" i="14"/>
  <c r="F4" i="14"/>
  <c r="A3" i="14" l="1"/>
  <c r="B3" i="14"/>
  <c r="E3" i="14"/>
  <c r="F3" i="14"/>
  <c r="G4" i="14" s="1"/>
  <c r="G6" i="14"/>
  <c r="G10" i="14"/>
  <c r="G12" i="14"/>
  <c r="G8" i="14"/>
  <c r="G14" i="14" l="1"/>
  <c r="D22" i="9"/>
  <c r="D4" i="14" s="1"/>
  <c r="C22" i="9"/>
  <c r="C4" i="14" s="1"/>
  <c r="D29" i="9" l="1"/>
  <c r="D28" i="9"/>
  <c r="C27" i="9"/>
  <c r="D27" i="9" s="1"/>
  <c r="C25" i="9"/>
  <c r="D25" i="9" s="1"/>
  <c r="C26" i="9"/>
  <c r="D26" i="9" s="1"/>
  <c r="C24" i="9"/>
  <c r="D24" i="9" s="1"/>
  <c r="C2" i="14" l="1"/>
  <c r="C4" i="9"/>
  <c r="D1" i="14"/>
  <c r="C2" i="9"/>
  <c r="G18" i="14" l="1"/>
  <c r="G16" i="14"/>
  <c r="D21" i="9"/>
  <c r="D18" i="14" s="1"/>
  <c r="C21" i="9"/>
  <c r="C18" i="14" s="1"/>
  <c r="D20" i="9"/>
  <c r="D16" i="14" s="1"/>
  <c r="C20" i="9"/>
  <c r="C16" i="14" s="1"/>
  <c r="D19" i="9"/>
  <c r="D14" i="14" s="1"/>
  <c r="C19" i="9"/>
  <c r="C14" i="14" s="1"/>
  <c r="D18" i="9"/>
  <c r="D12" i="14" s="1"/>
  <c r="C18" i="9"/>
  <c r="C12" i="14" s="1"/>
  <c r="D17" i="9"/>
  <c r="D10" i="14" s="1"/>
  <c r="C17" i="9"/>
  <c r="C10" i="14" s="1"/>
  <c r="D16" i="9"/>
  <c r="D8" i="14" s="1"/>
  <c r="C16" i="9"/>
  <c r="C8" i="14" s="1"/>
  <c r="C15" i="9"/>
  <c r="C6" i="14" s="1"/>
  <c r="D15" i="9"/>
  <c r="D6" i="14" s="1"/>
  <c r="D13" i="9"/>
  <c r="D17" i="14" s="1"/>
  <c r="C13" i="9"/>
  <c r="C17" i="14" s="1"/>
  <c r="D12" i="9"/>
  <c r="D15" i="14" s="1"/>
  <c r="C12" i="9"/>
  <c r="C15" i="14" s="1"/>
  <c r="D11" i="9"/>
  <c r="D13" i="14" s="1"/>
  <c r="C11" i="9"/>
  <c r="C13" i="14" s="1"/>
  <c r="D10" i="9"/>
  <c r="D11" i="14" s="1"/>
  <c r="C10" i="9"/>
  <c r="C11" i="14" s="1"/>
  <c r="D9" i="9"/>
  <c r="D9" i="14" s="1"/>
  <c r="C9" i="9"/>
  <c r="C9" i="14" s="1"/>
  <c r="D8" i="9"/>
  <c r="D7" i="14" s="1"/>
  <c r="C8" i="9"/>
  <c r="C7" i="14" s="1"/>
  <c r="D7" i="9"/>
  <c r="D5" i="14" s="1"/>
  <c r="C7" i="9"/>
  <c r="C5" i="14" s="1"/>
  <c r="C6" i="9"/>
  <c r="C3" i="14" s="1"/>
  <c r="D6" i="9"/>
  <c r="D3" i="14" s="1"/>
  <c r="A2" i="14" l="1"/>
  <c r="B2" i="14"/>
  <c r="E2" i="14"/>
  <c r="F2" i="14"/>
  <c r="N4" i="13"/>
  <c r="K4" i="13"/>
  <c r="H4" i="13"/>
  <c r="E4" i="13"/>
  <c r="B14" i="13"/>
  <c r="B13" i="13"/>
  <c r="B12" i="13"/>
  <c r="B11" i="13"/>
  <c r="B10" i="13"/>
  <c r="B9" i="13"/>
  <c r="B8" i="13"/>
  <c r="B7" i="13"/>
  <c r="B6" i="13"/>
  <c r="B5" i="13"/>
  <c r="B4" i="13"/>
  <c r="N3" i="13"/>
  <c r="O3" i="13" s="1"/>
  <c r="K3" i="13"/>
  <c r="L3" i="13" s="1"/>
  <c r="H3" i="13"/>
  <c r="I3" i="13" s="1"/>
  <c r="E3" i="13"/>
  <c r="F3" i="13" s="1"/>
  <c r="B3" i="13"/>
  <c r="C3" i="13" s="1"/>
  <c r="E7" i="12"/>
  <c r="E6" i="12"/>
  <c r="E5" i="12"/>
  <c r="E4" i="12"/>
  <c r="E3" i="12"/>
  <c r="D7" i="12"/>
  <c r="D6" i="12"/>
  <c r="D5" i="12"/>
  <c r="D4" i="12"/>
  <c r="D3" i="12"/>
  <c r="B7" i="12" l="1"/>
  <c r="C7" i="12" s="1"/>
  <c r="B6" i="12"/>
  <c r="C6" i="12" s="1"/>
  <c r="B5" i="12"/>
  <c r="C5" i="12" s="1"/>
  <c r="B4" i="12"/>
  <c r="C4" i="12" s="1"/>
  <c r="B3" i="12"/>
  <c r="E12" i="10"/>
  <c r="E11" i="10"/>
  <c r="E10" i="10"/>
  <c r="C12" i="10"/>
  <c r="C11" i="10"/>
  <c r="C10" i="10"/>
  <c r="E6" i="10"/>
  <c r="E5" i="10"/>
  <c r="E4" i="10"/>
  <c r="C6" i="10"/>
  <c r="C5" i="10"/>
  <c r="C4" i="10"/>
  <c r="E18" i="7"/>
  <c r="B7" i="7"/>
  <c r="E7" i="7" s="1"/>
  <c r="H30" i="1"/>
  <c r="H14" i="1"/>
  <c r="H24" i="1"/>
  <c r="H8" i="1"/>
  <c r="E21" i="1"/>
  <c r="E9" i="1"/>
  <c r="C3" i="12" l="1"/>
</calcChain>
</file>

<file path=xl/sharedStrings.xml><?xml version="1.0" encoding="utf-8"?>
<sst xmlns="http://schemas.openxmlformats.org/spreadsheetml/2006/main" count="372" uniqueCount="83">
  <si>
    <t>Semi Final</t>
  </si>
  <si>
    <t xml:space="preserve"> Final</t>
  </si>
  <si>
    <t>one</t>
  </si>
  <si>
    <t>two</t>
  </si>
  <si>
    <t>three</t>
  </si>
  <si>
    <t>four</t>
  </si>
  <si>
    <t>Quarter Finals</t>
  </si>
  <si>
    <t>Bonus Points</t>
  </si>
  <si>
    <t>Winners</t>
  </si>
  <si>
    <t>Winner</t>
  </si>
  <si>
    <t xml:space="preserve"> </t>
  </si>
  <si>
    <t>Tyler Scott (California)</t>
  </si>
  <si>
    <t>Nikolay Dyakonov (Russia)</t>
  </si>
  <si>
    <t>Mike Kromer (Washington)</t>
  </si>
  <si>
    <t>Shawn Couch (California)</t>
  </si>
  <si>
    <t>Kristin Oberst (California)</t>
  </si>
  <si>
    <t>Robert Oberst (California)</t>
  </si>
  <si>
    <t>Jeffery Pearson (Oregon)</t>
  </si>
  <si>
    <t>Amy Wattles (Idaho)</t>
  </si>
  <si>
    <t>Lacy Okey (Washington)</t>
  </si>
  <si>
    <t>Sean Demarinis (California)</t>
  </si>
  <si>
    <t>Kalle Beck (California)</t>
  </si>
  <si>
    <t>Shaun Reid (California)</t>
  </si>
  <si>
    <t>Amenah Razeghi (California)</t>
  </si>
  <si>
    <t>Sonya del Gallego (California)</t>
  </si>
  <si>
    <t>Miguel Del Gallego (California)</t>
  </si>
  <si>
    <t>LOT#</t>
  </si>
  <si>
    <t>Tournament Brackets-Light Weight Men</t>
  </si>
  <si>
    <t>Tournament Brackets-Light Heavy Weight Men</t>
  </si>
  <si>
    <t>Tournament Brackets-Light Weight Women</t>
  </si>
  <si>
    <t>Round of 16</t>
  </si>
  <si>
    <t>five</t>
  </si>
  <si>
    <t>six</t>
  </si>
  <si>
    <t>seven</t>
  </si>
  <si>
    <t>eight</t>
  </si>
  <si>
    <t>Bye</t>
  </si>
  <si>
    <t>Q-Final Winners</t>
  </si>
  <si>
    <t>Semi Winners</t>
  </si>
  <si>
    <t>Lgt weight Winner</t>
  </si>
  <si>
    <t>Tournament Brackets-Heavy Weight (Absolute) Women</t>
  </si>
  <si>
    <t>Dimitar Savatinov (Forida/Bulgaria)</t>
  </si>
  <si>
    <t>Secon place Match</t>
  </si>
  <si>
    <t>Tournament Brackets-Absolute Men</t>
  </si>
  <si>
    <t>Absolute</t>
  </si>
  <si>
    <t>Weight</t>
  </si>
  <si>
    <t>Score</t>
  </si>
  <si>
    <t>Match #</t>
  </si>
  <si>
    <t>Lot#</t>
  </si>
  <si>
    <t>Name</t>
  </si>
  <si>
    <t>win-lose</t>
  </si>
  <si>
    <t>Rounds with Elimination after two losses</t>
  </si>
  <si>
    <r>
      <rPr>
        <sz val="14"/>
        <color theme="1"/>
        <rFont val="Calibri"/>
        <family val="2"/>
        <scheme val="minor"/>
      </rPr>
      <t>6</t>
    </r>
    <r>
      <rPr>
        <sz val="11"/>
        <color theme="1"/>
        <rFont val="Calibri"/>
        <family val="2"/>
        <scheme val="minor"/>
      </rPr>
      <t xml:space="preserve"> athletes</t>
    </r>
  </si>
  <si>
    <t>Round ONE</t>
  </si>
  <si>
    <t>Round TWO</t>
  </si>
  <si>
    <t>Athletes with TWO losses are Eliminated</t>
  </si>
  <si>
    <t>Round THREE</t>
  </si>
  <si>
    <r>
      <t>·</t>
    </r>
    <r>
      <rPr>
        <sz val="8"/>
        <color theme="1"/>
        <rFont val="Times New Roman"/>
        <family val="1"/>
      </rPr>
      <t xml:space="preserve"> If after the next round there are only two athletes, who have one loss or no losses, then the first place belongs to the athlete who wins a bout between the two. Third place goes to the athlete with the highest score among the retired in the last round of athletes. If two athletes have the same points, third place awarded to the winner of their bout. If they have not met each other before, they are given additional bout;</t>
    </r>
  </si>
  <si>
    <r>
      <t>·</t>
    </r>
    <r>
      <rPr>
        <sz val="8"/>
        <color theme="1"/>
        <rFont val="Times New Roman"/>
        <family val="1"/>
      </rPr>
      <t xml:space="preserve">        In a case if there are 3 (three) not eliminated athletes, the places determine by the result of their direct individual meetings (matches): </t>
    </r>
    <r>
      <rPr>
        <i/>
        <sz val="8"/>
        <color theme="1"/>
        <rFont val="Times New Roman"/>
        <family val="1"/>
      </rPr>
      <t>the bonus points awarded in the matches between them is summed and determine the 1</t>
    </r>
    <r>
      <rPr>
        <i/>
        <vertAlign val="superscript"/>
        <sz val="8"/>
        <color theme="1"/>
        <rFont val="Times New Roman"/>
        <family val="1"/>
      </rPr>
      <t>st</t>
    </r>
    <r>
      <rPr>
        <i/>
        <sz val="8"/>
        <color theme="1"/>
        <rFont val="Times New Roman"/>
        <family val="1"/>
      </rPr>
      <t>, 2</t>
    </r>
    <r>
      <rPr>
        <i/>
        <vertAlign val="superscript"/>
        <sz val="8"/>
        <color theme="1"/>
        <rFont val="Times New Roman"/>
        <family val="1"/>
      </rPr>
      <t>nd</t>
    </r>
    <r>
      <rPr>
        <i/>
        <sz val="8"/>
        <color theme="1"/>
        <rFont val="Times New Roman"/>
        <family val="1"/>
      </rPr>
      <t xml:space="preserve"> and 3</t>
    </r>
    <r>
      <rPr>
        <i/>
        <vertAlign val="superscript"/>
        <sz val="8"/>
        <color theme="1"/>
        <rFont val="Times New Roman"/>
        <family val="1"/>
      </rPr>
      <t>rd</t>
    </r>
    <r>
      <rPr>
        <i/>
        <sz val="8"/>
        <color theme="1"/>
        <rFont val="Times New Roman"/>
        <family val="1"/>
      </rPr>
      <t xml:space="preserve"> place.</t>
    </r>
    <r>
      <rPr>
        <sz val="8"/>
        <color theme="1"/>
        <rFont val="Times New Roman"/>
        <family val="1"/>
      </rPr>
      <t xml:space="preserve"> Then, in the case of equal points - the number of points earned in all bouts, then - on the </t>
    </r>
    <r>
      <rPr>
        <i/>
        <sz val="8"/>
        <color theme="1"/>
        <rFont val="Times New Roman"/>
        <family val="1"/>
      </rPr>
      <t>total bonus points earned</t>
    </r>
    <r>
      <rPr>
        <sz val="8"/>
        <color theme="1"/>
        <rFont val="Times New Roman"/>
        <family val="1"/>
      </rPr>
      <t>, then - according to their weight during weigh-in (according to weigh-in protocol), then if equality of weights on the protocol of weigh-in - new weigh-in is carried out, and athlete with lightest weight is given the advantage.</t>
    </r>
  </si>
  <si>
    <r>
      <rPr>
        <sz val="14"/>
        <color theme="1"/>
        <rFont val="Calibri"/>
        <family val="2"/>
        <scheme val="minor"/>
      </rPr>
      <t>7</t>
    </r>
    <r>
      <rPr>
        <sz val="11"/>
        <color theme="1"/>
        <rFont val="Calibri"/>
        <family val="2"/>
        <scheme val="minor"/>
      </rPr>
      <t xml:space="preserve"> athletes</t>
    </r>
  </si>
  <si>
    <t>bye</t>
  </si>
  <si>
    <t>MAS OFF with BAS</t>
  </si>
  <si>
    <t>Round FOUR</t>
  </si>
  <si>
    <t>Round 1</t>
  </si>
  <si>
    <t>Round 2</t>
  </si>
  <si>
    <t>Round 3</t>
  </si>
  <si>
    <t>Round 4</t>
  </si>
  <si>
    <t xml:space="preserve">Points </t>
  </si>
  <si>
    <t>Points</t>
  </si>
  <si>
    <t>Total</t>
  </si>
  <si>
    <t>Fight Schedule</t>
  </si>
  <si>
    <t>Placing</t>
  </si>
  <si>
    <t>ROUND TWO</t>
  </si>
  <si>
    <t>ROUND ONE</t>
  </si>
  <si>
    <t>8 Athletes</t>
  </si>
  <si>
    <t>PRELIM SCORE</t>
  </si>
  <si>
    <t>805 Strongest</t>
  </si>
  <si>
    <t>Open Men Heavyweight</t>
  </si>
  <si>
    <t>Tommy</t>
  </si>
  <si>
    <t>Kyle</t>
  </si>
  <si>
    <t>1</t>
  </si>
  <si>
    <t>2</t>
  </si>
  <si>
    <t>0</t>
  </si>
  <si>
    <r>
      <t>FINAL ROUNDS -</t>
    </r>
    <r>
      <rPr>
        <b/>
        <sz val="8"/>
        <color theme="1"/>
        <rFont val="Calibri"/>
        <family val="2"/>
        <scheme val="minor"/>
      </rPr>
      <t>Single elimination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</si>
</sst>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22"/>
      <color theme="1"/>
      <name val="Calibri"/>
      <family val="2"/>
      <scheme val="minor"/>
    </font>
    <font>
      <b/>
      <sz val="14"/>
      <color theme="1"/>
      <name val="Calibri"/>
      <family val="2"/>
      <scheme val="minor"/>
    </font>
    <font>
      <b/>
      <sz val="8"/>
      <color theme="1"/>
      <name val="Calibri"/>
      <family val="2"/>
      <scheme val="minor"/>
    </font>
    <font>
      <b/>
      <sz val="12"/>
      <color theme="1"/>
      <name val="Calibri"/>
      <family val="2"/>
      <scheme val="minor"/>
    </font>
    <font>
      <sz val="12"/>
      <color theme="1"/>
      <name val="Times New Roman"/>
      <family val="1"/>
    </font>
    <font>
      <b/>
      <sz val="16"/>
      <color theme="1"/>
      <name val="Calibri"/>
      <family val="2"/>
      <scheme val="minor"/>
    </font>
    <font>
      <b/>
      <sz val="7"/>
      <color theme="1"/>
      <name val="Calibri"/>
      <family val="2"/>
      <scheme val="minor"/>
    </font>
    <font>
      <sz val="16"/>
      <color theme="1"/>
      <name val="Calibri"/>
      <family val="2"/>
      <scheme val="minor"/>
    </font>
    <font>
      <sz val="14"/>
      <color theme="1"/>
      <name val="Calibri"/>
      <family val="2"/>
      <scheme val="minor"/>
    </font>
    <font>
      <sz val="8"/>
      <color theme="1"/>
      <name val="Symbol"/>
      <family val="1"/>
      <charset val="2"/>
    </font>
    <font>
      <sz val="8"/>
      <color theme="1"/>
      <name val="Times New Roman"/>
      <family val="1"/>
    </font>
    <font>
      <i/>
      <sz val="8"/>
      <color theme="1"/>
      <name val="Times New Roman"/>
      <family val="1"/>
    </font>
    <font>
      <i/>
      <vertAlign val="superscript"/>
      <sz val="8"/>
      <color theme="1"/>
      <name val="Times New Roman"/>
      <family val="1"/>
    </font>
    <font>
      <b/>
      <sz val="20"/>
      <color theme="1"/>
      <name val="Calibri"/>
      <family val="2"/>
      <scheme val="minor"/>
    </font>
    <font>
      <b/>
      <sz val="11"/>
      <name val="Calibri"/>
      <family val="2"/>
      <scheme val="minor"/>
    </font>
    <font>
      <sz val="12"/>
      <color theme="1"/>
      <name val="Calibri"/>
      <family val="2"/>
      <scheme val="minor"/>
    </font>
    <font>
      <b/>
      <sz val="12"/>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tint="-9.9978637043366805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s>
  <cellStyleXfs count="1">
    <xf numFmtId="0" fontId="0" fillId="0" borderId="0"/>
  </cellStyleXfs>
  <cellXfs count="143">
    <xf numFmtId="0" fontId="0" fillId="0" borderId="0" xfId="0"/>
    <xf numFmtId="0" fontId="2" fillId="0" borderId="0" xfId="0" applyFont="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center"/>
    </xf>
    <xf numFmtId="0" fontId="0" fillId="0" borderId="0" xfId="0" applyBorder="1"/>
    <xf numFmtId="0" fontId="0" fillId="0" borderId="2" xfId="0" applyBorder="1"/>
    <xf numFmtId="0" fontId="0" fillId="0" borderId="1" xfId="0" applyBorder="1"/>
    <xf numFmtId="0" fontId="4" fillId="0" borderId="3" xfId="0" applyFont="1" applyBorder="1" applyAlignment="1">
      <alignment horizontal="center"/>
    </xf>
    <xf numFmtId="0" fontId="0" fillId="0" borderId="3" xfId="0" applyBorder="1"/>
    <xf numFmtId="0" fontId="1" fillId="0" borderId="0" xfId="0" applyFont="1"/>
    <xf numFmtId="0" fontId="5" fillId="0" borderId="0" xfId="0" applyFont="1"/>
    <xf numFmtId="0" fontId="1" fillId="0" borderId="0" xfId="0" applyFont="1" applyBorder="1"/>
    <xf numFmtId="0" fontId="6" fillId="0" borderId="0" xfId="0" applyFont="1" applyBorder="1"/>
    <xf numFmtId="0" fontId="0" fillId="0" borderId="0" xfId="0" applyFill="1" applyBorder="1"/>
    <xf numFmtId="0" fontId="0" fillId="0" borderId="4" xfId="0" applyBorder="1"/>
    <xf numFmtId="0" fontId="0" fillId="0" borderId="5" xfId="0" applyBorder="1"/>
    <xf numFmtId="0" fontId="0" fillId="0" borderId="6" xfId="0" applyBorder="1"/>
    <xf numFmtId="0" fontId="4" fillId="0" borderId="0" xfId="0" applyFont="1" applyAlignment="1">
      <alignment wrapText="1"/>
    </xf>
    <xf numFmtId="0" fontId="0" fillId="0" borderId="7" xfId="0" applyBorder="1"/>
    <xf numFmtId="0" fontId="7" fillId="0" borderId="0" xfId="0" applyFont="1"/>
    <xf numFmtId="0" fontId="0" fillId="0" borderId="8" xfId="0" applyBorder="1"/>
    <xf numFmtId="0" fontId="8" fillId="0" borderId="0" xfId="0" applyFont="1" applyAlignment="1">
      <alignment wrapText="1"/>
    </xf>
    <xf numFmtId="0" fontId="0" fillId="0" borderId="9" xfId="0" applyBorder="1"/>
    <xf numFmtId="0" fontId="0" fillId="0" borderId="0" xfId="0" applyBorder="1" applyAlignment="1">
      <alignment horizontal="center"/>
    </xf>
    <xf numFmtId="0" fontId="0" fillId="2" borderId="2" xfId="0" applyFill="1" applyBorder="1"/>
    <xf numFmtId="0" fontId="0" fillId="0" borderId="0" xfId="0" applyFill="1"/>
    <xf numFmtId="0" fontId="0" fillId="0" borderId="2" xfId="0" applyFill="1" applyBorder="1"/>
    <xf numFmtId="0" fontId="0" fillId="0" borderId="0" xfId="0" applyFill="1" applyAlignment="1">
      <alignment horizontal="center"/>
    </xf>
    <xf numFmtId="0" fontId="0" fillId="3" borderId="2" xfId="0" applyFill="1" applyBorder="1"/>
    <xf numFmtId="0" fontId="0" fillId="0" borderId="10" xfId="0" applyBorder="1"/>
    <xf numFmtId="0" fontId="0" fillId="3" borderId="3" xfId="0" applyFill="1"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 xfId="0" applyFill="1" applyBorder="1"/>
    <xf numFmtId="0" fontId="6" fillId="0" borderId="1" xfId="0" applyFont="1" applyBorder="1"/>
    <xf numFmtId="0" fontId="5" fillId="0" borderId="15" xfId="0" applyFont="1" applyBorder="1"/>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Fill="1" applyBorder="1" applyAlignment="1">
      <alignment horizontal="center"/>
    </xf>
    <xf numFmtId="0" fontId="0" fillId="0" borderId="21" xfId="0" applyBorder="1" applyAlignment="1">
      <alignment horizontal="center"/>
    </xf>
    <xf numFmtId="0" fontId="0" fillId="0" borderId="19" xfId="0" applyBorder="1"/>
    <xf numFmtId="0" fontId="0" fillId="0" borderId="22" xfId="0" applyBorder="1"/>
    <xf numFmtId="0" fontId="9" fillId="0" borderId="0" xfId="0" applyFont="1" applyAlignment="1">
      <alignment horizontal="left"/>
    </xf>
    <xf numFmtId="0" fontId="0" fillId="0" borderId="15" xfId="0" applyBorder="1" applyAlignment="1">
      <alignment horizontal="center"/>
    </xf>
    <xf numFmtId="0" fontId="5" fillId="0" borderId="16" xfId="0" applyFont="1" applyBorder="1" applyAlignment="1">
      <alignment horizontal="center"/>
    </xf>
    <xf numFmtId="0" fontId="0" fillId="0" borderId="16" xfId="0" applyBorder="1"/>
    <xf numFmtId="0" fontId="0" fillId="0" borderId="20" xfId="0" applyBorder="1" applyAlignment="1">
      <alignment horizontal="center"/>
    </xf>
    <xf numFmtId="0" fontId="0" fillId="0" borderId="21" xfId="0" applyBorder="1"/>
    <xf numFmtId="0" fontId="11" fillId="0" borderId="0" xfId="0" applyFont="1" applyAlignment="1">
      <alignment horizontal="justify" vertical="top"/>
    </xf>
    <xf numFmtId="0" fontId="0" fillId="0" borderId="23" xfId="0" applyBorder="1" applyAlignment="1">
      <alignment horizontal="center"/>
    </xf>
    <xf numFmtId="0" fontId="0" fillId="0" borderId="24" xfId="0" applyBorder="1"/>
    <xf numFmtId="0" fontId="0" fillId="0" borderId="25" xfId="0" applyBorder="1"/>
    <xf numFmtId="0" fontId="0" fillId="0" borderId="26" xfId="0" applyBorder="1" applyAlignment="1">
      <alignment horizontal="center"/>
    </xf>
    <xf numFmtId="0" fontId="0" fillId="0" borderId="27" xfId="0" applyBorder="1" applyAlignment="1">
      <alignment horizontal="center"/>
    </xf>
    <xf numFmtId="0" fontId="0" fillId="0" borderId="18" xfId="0" applyBorder="1"/>
    <xf numFmtId="0" fontId="0" fillId="0" borderId="20" xfId="0" applyBorder="1"/>
    <xf numFmtId="0" fontId="0" fillId="4" borderId="0" xfId="0" applyFill="1"/>
    <xf numFmtId="0" fontId="0" fillId="4" borderId="0" xfId="0" applyFill="1" applyAlignment="1">
      <alignment horizontal="center"/>
    </xf>
    <xf numFmtId="0" fontId="0" fillId="5" borderId="18" xfId="0" applyFill="1" applyBorder="1"/>
    <xf numFmtId="0" fontId="0" fillId="5" borderId="1" xfId="0" applyFill="1" applyBorder="1"/>
    <xf numFmtId="0" fontId="0" fillId="5" borderId="20" xfId="0" applyFill="1" applyBorder="1"/>
    <xf numFmtId="0" fontId="0" fillId="5" borderId="0" xfId="0" applyFill="1"/>
    <xf numFmtId="0" fontId="0" fillId="4" borderId="17" xfId="0" applyFill="1" applyBorder="1" applyAlignment="1">
      <alignment horizontal="center"/>
    </xf>
    <xf numFmtId="0" fontId="0" fillId="4" borderId="19" xfId="0" applyFill="1" applyBorder="1" applyAlignment="1">
      <alignment horizontal="center"/>
    </xf>
    <xf numFmtId="0" fontId="0" fillId="5" borderId="28" xfId="0" applyFill="1" applyBorder="1"/>
    <xf numFmtId="0" fontId="0" fillId="5" borderId="0" xfId="0" applyFill="1" applyBorder="1"/>
    <xf numFmtId="0" fontId="1" fillId="0" borderId="0" xfId="0" applyFont="1" applyBorder="1" applyAlignment="1">
      <alignment horizontal="center"/>
    </xf>
    <xf numFmtId="0" fontId="0" fillId="0" borderId="24" xfId="0" applyBorder="1" applyAlignment="1">
      <alignment horizontal="center"/>
    </xf>
    <xf numFmtId="49" fontId="0" fillId="5" borderId="29" xfId="0" applyNumberFormat="1" applyFill="1" applyBorder="1" applyAlignment="1">
      <alignment horizontal="center"/>
    </xf>
    <xf numFmtId="0" fontId="0" fillId="0" borderId="0" xfId="0" applyBorder="1" applyAlignment="1" applyProtection="1">
      <alignment horizontal="center"/>
      <protection locked="0"/>
    </xf>
    <xf numFmtId="49" fontId="0" fillId="5" borderId="30" xfId="0" applyNumberFormat="1" applyFill="1" applyBorder="1" applyAlignment="1">
      <alignment horizontal="center"/>
    </xf>
    <xf numFmtId="0" fontId="16" fillId="0" borderId="0" xfId="0" applyFont="1" applyBorder="1" applyAlignment="1">
      <alignment horizontal="center"/>
    </xf>
    <xf numFmtId="0" fontId="0" fillId="5" borderId="9" xfId="0" applyFill="1" applyBorder="1"/>
    <xf numFmtId="0" fontId="0" fillId="5" borderId="33" xfId="0" applyFill="1" applyBorder="1"/>
    <xf numFmtId="0" fontId="0" fillId="0" borderId="34" xfId="0" applyBorder="1" applyAlignment="1">
      <alignment horizontal="center"/>
    </xf>
    <xf numFmtId="49" fontId="0" fillId="5" borderId="35" xfId="0" applyNumberFormat="1" applyFill="1" applyBorder="1" applyAlignment="1">
      <alignment horizontal="center"/>
    </xf>
    <xf numFmtId="0" fontId="0" fillId="5" borderId="36" xfId="0" applyFill="1" applyBorder="1"/>
    <xf numFmtId="0" fontId="1" fillId="0" borderId="0" xfId="0" applyFont="1" applyBorder="1" applyAlignment="1" applyProtection="1">
      <alignment horizontal="center"/>
      <protection locked="0"/>
    </xf>
    <xf numFmtId="0" fontId="0" fillId="0" borderId="15" xfId="0" applyFill="1" applyBorder="1" applyAlignment="1" applyProtection="1">
      <alignment horizontal="center"/>
      <protection locked="0"/>
    </xf>
    <xf numFmtId="0" fontId="0" fillId="0" borderId="20" xfId="0" applyFill="1" applyBorder="1" applyAlignment="1" applyProtection="1">
      <alignment horizontal="center"/>
      <protection locked="0"/>
    </xf>
    <xf numFmtId="0" fontId="0" fillId="7" borderId="32" xfId="0" applyFill="1" applyBorder="1" applyAlignment="1" applyProtection="1">
      <alignment horizontal="center"/>
      <protection locked="0"/>
    </xf>
    <xf numFmtId="0" fontId="0" fillId="7" borderId="31" xfId="0" applyFill="1" applyBorder="1" applyAlignment="1" applyProtection="1">
      <alignment horizontal="center"/>
      <protection locked="0"/>
    </xf>
    <xf numFmtId="0" fontId="0" fillId="4" borderId="18" xfId="0" applyFill="1" applyBorder="1" applyAlignment="1">
      <alignment horizontal="center"/>
    </xf>
    <xf numFmtId="49" fontId="0" fillId="5" borderId="37" xfId="0" applyNumberFormat="1" applyFill="1" applyBorder="1" applyAlignment="1">
      <alignment horizontal="center"/>
    </xf>
    <xf numFmtId="0" fontId="0" fillId="5" borderId="38" xfId="0" applyFill="1" applyBorder="1"/>
    <xf numFmtId="0" fontId="1" fillId="0" borderId="3" xfId="0" applyFont="1" applyBorder="1" applyProtection="1">
      <protection locked="0"/>
    </xf>
    <xf numFmtId="0" fontId="0" fillId="6" borderId="3" xfId="0" applyFill="1" applyBorder="1"/>
    <xf numFmtId="0" fontId="0" fillId="0" borderId="39" xfId="0" applyBorder="1" applyAlignment="1">
      <alignment horizontal="center"/>
    </xf>
    <xf numFmtId="0" fontId="0" fillId="0" borderId="40" xfId="0" applyBorder="1" applyAlignment="1">
      <alignment horizontal="center"/>
    </xf>
    <xf numFmtId="49" fontId="0" fillId="5" borderId="42" xfId="0" applyNumberFormat="1" applyFill="1" applyBorder="1" applyAlignment="1">
      <alignment horizontal="center"/>
    </xf>
    <xf numFmtId="0" fontId="0" fillId="5" borderId="43" xfId="0" applyFill="1" applyBorder="1" applyAlignment="1">
      <alignment horizontal="center"/>
    </xf>
    <xf numFmtId="49" fontId="0" fillId="5" borderId="43" xfId="0" applyNumberFormat="1" applyFill="1" applyBorder="1" applyAlignment="1">
      <alignment horizontal="center"/>
    </xf>
    <xf numFmtId="0" fontId="0" fillId="5" borderId="42" xfId="0" applyFill="1" applyBorder="1" applyAlignment="1">
      <alignment horizontal="center"/>
    </xf>
    <xf numFmtId="0" fontId="0" fillId="0" borderId="30"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33" xfId="0" applyBorder="1" applyAlignment="1" applyProtection="1">
      <alignment horizontal="center"/>
      <protection locked="0"/>
    </xf>
    <xf numFmtId="49" fontId="0" fillId="5" borderId="45" xfId="0" applyNumberFormat="1" applyFill="1" applyBorder="1" applyAlignment="1">
      <alignment horizontal="center"/>
    </xf>
    <xf numFmtId="0" fontId="0" fillId="5" borderId="46" xfId="0" applyFill="1" applyBorder="1"/>
    <xf numFmtId="0" fontId="0" fillId="5" borderId="39"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0" fillId="5" borderId="44" xfId="0" applyFill="1" applyBorder="1" applyAlignment="1" applyProtection="1">
      <alignment horizontal="center"/>
      <protection locked="0"/>
    </xf>
    <xf numFmtId="0" fontId="0" fillId="7" borderId="41" xfId="0" applyFill="1" applyBorder="1" applyAlignment="1" applyProtection="1">
      <alignment horizontal="center"/>
      <protection locked="0"/>
    </xf>
    <xf numFmtId="0" fontId="0" fillId="7" borderId="44" xfId="0" applyFill="1" applyBorder="1" applyAlignment="1" applyProtection="1">
      <alignment horizontal="center"/>
      <protection locked="0"/>
    </xf>
    <xf numFmtId="0" fontId="0" fillId="0" borderId="21" xfId="0" applyBorder="1" applyAlignment="1" applyProtection="1">
      <alignment horizontal="center"/>
      <protection locked="0"/>
    </xf>
    <xf numFmtId="0" fontId="0" fillId="0" borderId="39" xfId="0" applyBorder="1" applyAlignment="1" applyProtection="1">
      <alignment horizontal="center"/>
      <protection locked="0"/>
    </xf>
    <xf numFmtId="0" fontId="0" fillId="0" borderId="40" xfId="0" applyBorder="1" applyAlignment="1" applyProtection="1">
      <alignment horizontal="center"/>
      <protection locked="0"/>
    </xf>
    <xf numFmtId="0" fontId="1" fillId="0" borderId="24" xfId="0" applyFont="1" applyBorder="1" applyProtection="1">
      <protection locked="0"/>
    </xf>
    <xf numFmtId="49" fontId="0" fillId="5" borderId="13" xfId="0" applyNumberFormat="1" applyFill="1" applyBorder="1" applyAlignment="1">
      <alignment horizontal="center"/>
    </xf>
    <xf numFmtId="0" fontId="0" fillId="6" borderId="1" xfId="0" applyFill="1" applyBorder="1" applyAlignment="1" applyProtection="1">
      <alignment horizontal="center"/>
      <protection locked="0"/>
    </xf>
    <xf numFmtId="49" fontId="0" fillId="6" borderId="1" xfId="0" applyNumberFormat="1" applyFill="1" applyBorder="1" applyAlignment="1" applyProtection="1">
      <alignment horizontal="center"/>
      <protection locked="0"/>
    </xf>
    <xf numFmtId="49" fontId="0" fillId="6" borderId="1" xfId="0" applyNumberFormat="1" applyFill="1" applyBorder="1" applyAlignment="1">
      <alignment horizontal="center"/>
    </xf>
    <xf numFmtId="0" fontId="18" fillId="0" borderId="0" xfId="0" applyFont="1" applyBorder="1" applyAlignment="1">
      <alignment horizontal="left"/>
    </xf>
    <xf numFmtId="0" fontId="18" fillId="0" borderId="0" xfId="0" applyFont="1" applyBorder="1" applyAlignment="1">
      <alignment horizontal="center"/>
    </xf>
    <xf numFmtId="0" fontId="0" fillId="4" borderId="26" xfId="0" applyFill="1" applyBorder="1" applyAlignment="1">
      <alignment horizontal="center"/>
    </xf>
    <xf numFmtId="0" fontId="0" fillId="7" borderId="40" xfId="0" applyFill="1" applyBorder="1" applyAlignment="1" applyProtection="1">
      <alignment horizontal="center"/>
      <protection locked="0"/>
    </xf>
    <xf numFmtId="0" fontId="0" fillId="0" borderId="47"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5" xfId="0" applyBorder="1"/>
    <xf numFmtId="0" fontId="7" fillId="0" borderId="16" xfId="0" applyFont="1" applyBorder="1"/>
    <xf numFmtId="0" fontId="17" fillId="0" borderId="16" xfId="0" applyFont="1" applyBorder="1"/>
    <xf numFmtId="0" fontId="1" fillId="0" borderId="25" xfId="0" applyFont="1" applyBorder="1"/>
    <xf numFmtId="0" fontId="1" fillId="0" borderId="18" xfId="0" applyFont="1" applyBorder="1"/>
    <xf numFmtId="0" fontId="0" fillId="0" borderId="26" xfId="0" applyBorder="1"/>
    <xf numFmtId="0" fontId="0" fillId="5" borderId="48" xfId="0" applyFill="1" applyBorder="1"/>
    <xf numFmtId="0" fontId="0" fillId="5" borderId="29" xfId="0" applyFill="1" applyBorder="1"/>
    <xf numFmtId="0" fontId="6" fillId="0" borderId="21" xfId="0" applyFont="1" applyBorder="1"/>
    <xf numFmtId="0" fontId="0" fillId="0" borderId="27" xfId="0" applyBorder="1"/>
    <xf numFmtId="0" fontId="0" fillId="0" borderId="23" xfId="0" applyBorder="1" applyAlignment="1" applyProtection="1">
      <alignment horizontal="center"/>
      <protection locked="0"/>
    </xf>
    <xf numFmtId="0" fontId="7" fillId="0" borderId="16" xfId="0" applyFont="1" applyBorder="1" applyAlignment="1">
      <alignment horizontal="center"/>
    </xf>
    <xf numFmtId="0" fontId="17" fillId="0" borderId="0" xfId="0" applyFont="1" applyBorder="1" applyAlignment="1">
      <alignment horizontal="center"/>
    </xf>
    <xf numFmtId="0" fontId="1" fillId="0" borderId="26" xfId="0" applyFont="1" applyBorder="1"/>
    <xf numFmtId="0" fontId="15" fillId="0" borderId="15" xfId="0" applyFont="1" applyBorder="1" applyAlignment="1">
      <alignment horizontal="left"/>
    </xf>
    <xf numFmtId="0" fontId="1" fillId="0" borderId="16" xfId="0" applyFont="1" applyBorder="1"/>
    <xf numFmtId="0" fontId="1" fillId="0" borderId="18" xfId="0" applyFont="1" applyBorder="1" applyAlignment="1">
      <alignment horizontal="center"/>
    </xf>
    <xf numFmtId="0" fontId="1" fillId="0" borderId="0" xfId="0" applyFont="1" applyBorder="1" applyProtection="1">
      <protection locked="0"/>
    </xf>
    <xf numFmtId="0" fontId="0" fillId="0" borderId="49" xfId="0" applyBorder="1" applyAlignment="1" applyProtection="1">
      <alignment horizontal="center"/>
      <protection locked="0"/>
    </xf>
    <xf numFmtId="49" fontId="0" fillId="6" borderId="32" xfId="0" applyNumberFormat="1" applyFill="1" applyBorder="1" applyAlignment="1">
      <alignment horizontal="center"/>
    </xf>
    <xf numFmtId="0" fontId="3" fillId="0" borderId="16"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thletes%20Roster%20805%20Strongest%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irts."/>
      <sheetName val="Roster"/>
      <sheetName val="Staffing"/>
      <sheetName val="Country Crush"/>
      <sheetName val="Strongman"/>
      <sheetName val="MAS"/>
      <sheetName val="Mailing list"/>
      <sheetName val="Schedule"/>
    </sheetNames>
    <sheetDataSet>
      <sheetData sheetId="0"/>
      <sheetData sheetId="1"/>
      <sheetData sheetId="2"/>
      <sheetData sheetId="3"/>
      <sheetData sheetId="4"/>
      <sheetData sheetId="5">
        <row r="104">
          <cell r="B104" t="str">
            <v>Preston</v>
          </cell>
          <cell r="C104" t="str">
            <v>Olmeda</v>
          </cell>
          <cell r="E104">
            <v>283.5</v>
          </cell>
        </row>
        <row r="105">
          <cell r="B105" t="str">
            <v>Tommy</v>
          </cell>
          <cell r="C105" t="str">
            <v>Burns</v>
          </cell>
          <cell r="E105">
            <v>325.5</v>
          </cell>
        </row>
        <row r="106">
          <cell r="B106" t="str">
            <v>Cory</v>
          </cell>
          <cell r="C106" t="str">
            <v>Eddy</v>
          </cell>
          <cell r="E106">
            <v>192.1</v>
          </cell>
        </row>
        <row r="107">
          <cell r="B107" t="str">
            <v>Matthew</v>
          </cell>
          <cell r="C107" t="str">
            <v>Hall</v>
          </cell>
          <cell r="E107">
            <v>291</v>
          </cell>
        </row>
        <row r="108">
          <cell r="B108" t="str">
            <v>Ethan</v>
          </cell>
          <cell r="C108" t="str">
            <v>Fincher</v>
          </cell>
          <cell r="E108">
            <v>279.8</v>
          </cell>
        </row>
        <row r="109">
          <cell r="B109" t="str">
            <v>Kyle</v>
          </cell>
          <cell r="C109" t="str">
            <v>Gerrans</v>
          </cell>
          <cell r="E109">
            <v>238.9</v>
          </cell>
        </row>
        <row r="110">
          <cell r="B110" t="str">
            <v>Clinton</v>
          </cell>
          <cell r="C110" t="str">
            <v>Sapowski</v>
          </cell>
          <cell r="E110">
            <v>265.3</v>
          </cell>
        </row>
        <row r="111">
          <cell r="B111" t="str">
            <v>Dustin</v>
          </cell>
          <cell r="C111" t="str">
            <v>Gonzalez</v>
          </cell>
          <cell r="E111">
            <v>378.7</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workbookViewId="0">
      <pane xSplit="1" ySplit="3" topLeftCell="B4" activePane="bottomRight" state="frozen"/>
      <selection pane="topRight" activeCell="B1" sqref="B1"/>
      <selection pane="bottomLeft" activeCell="A4" sqref="A4"/>
      <selection pane="bottomRight" activeCell="D14" sqref="D14"/>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7" width="16.109375" customWidth="1"/>
    <col min="8" max="8" width="18.77734375" customWidth="1"/>
    <col min="9" max="9" width="5.77734375" customWidth="1"/>
    <col min="10" max="10" width="16.109375" customWidth="1"/>
    <col min="11" max="11" width="14.33203125" bestFit="1" customWidth="1"/>
  </cols>
  <sheetData>
    <row r="1" spans="1:12" ht="28.8" x14ac:dyDescent="0.55000000000000004">
      <c r="B1" s="1" t="s">
        <v>27</v>
      </c>
    </row>
    <row r="2" spans="1:12" ht="15" thickBot="1" x14ac:dyDescent="0.35"/>
    <row r="3" spans="1:12" ht="22.8" thickBot="1" x14ac:dyDescent="0.4">
      <c r="A3" s="4" t="s">
        <v>26</v>
      </c>
      <c r="B3" s="3" t="s">
        <v>6</v>
      </c>
      <c r="C3" s="18" t="s">
        <v>7</v>
      </c>
      <c r="D3" s="8" t="s">
        <v>8</v>
      </c>
      <c r="E3" s="3" t="s">
        <v>0</v>
      </c>
      <c r="F3" s="18" t="s">
        <v>7</v>
      </c>
      <c r="G3" s="8" t="s">
        <v>37</v>
      </c>
      <c r="H3" s="3" t="s">
        <v>1</v>
      </c>
      <c r="I3" s="18" t="s">
        <v>7</v>
      </c>
      <c r="J3" s="8" t="s">
        <v>9</v>
      </c>
    </row>
    <row r="4" spans="1:12" ht="15" thickBot="1" x14ac:dyDescent="0.35">
      <c r="B4" s="2" t="s">
        <v>2</v>
      </c>
    </row>
    <row r="5" spans="1:12" ht="15" thickBot="1" x14ac:dyDescent="0.35">
      <c r="A5" s="2" t="s">
        <v>10</v>
      </c>
      <c r="B5" s="31"/>
      <c r="C5" s="15"/>
    </row>
    <row r="6" spans="1:12" ht="15" thickBot="1" x14ac:dyDescent="0.35">
      <c r="D6" s="9"/>
      <c r="E6" s="2" t="s">
        <v>2</v>
      </c>
    </row>
    <row r="7" spans="1:12" ht="15" thickBot="1" x14ac:dyDescent="0.35">
      <c r="A7" s="2">
        <v>1</v>
      </c>
      <c r="B7" s="6" t="s">
        <v>10</v>
      </c>
      <c r="C7" s="7" t="s">
        <v>10</v>
      </c>
      <c r="D7">
        <v>1</v>
      </c>
      <c r="E7" s="6" t="s">
        <v>10</v>
      </c>
      <c r="F7" s="7" t="s">
        <v>10</v>
      </c>
    </row>
    <row r="8" spans="1:12" ht="15" thickBot="1" x14ac:dyDescent="0.35">
      <c r="B8" s="5"/>
      <c r="C8" s="5"/>
      <c r="E8" s="5"/>
      <c r="F8" s="5"/>
      <c r="G8" s="16"/>
      <c r="L8" s="5" t="s">
        <v>21</v>
      </c>
    </row>
    <row r="9" spans="1:12" ht="15" thickBot="1" x14ac:dyDescent="0.35">
      <c r="G9" s="9" t="s">
        <v>10</v>
      </c>
      <c r="L9" s="5" t="s">
        <v>14</v>
      </c>
    </row>
    <row r="10" spans="1:12" ht="15" thickBot="1" x14ac:dyDescent="0.35">
      <c r="B10" s="2" t="s">
        <v>3</v>
      </c>
      <c r="G10" s="17"/>
      <c r="H10" s="19"/>
    </row>
    <row r="11" spans="1:12" ht="15" thickBot="1" x14ac:dyDescent="0.35">
      <c r="A11" s="2">
        <v>3</v>
      </c>
      <c r="B11" s="29" t="s">
        <v>10</v>
      </c>
      <c r="C11" s="7"/>
      <c r="D11">
        <v>3</v>
      </c>
      <c r="E11" s="29" t="s">
        <v>35</v>
      </c>
      <c r="F11" s="7"/>
      <c r="H11" s="7" t="s">
        <v>21</v>
      </c>
      <c r="I11" s="7"/>
    </row>
    <row r="12" spans="1:12" ht="15" thickBot="1" x14ac:dyDescent="0.35">
      <c r="D12" s="9"/>
      <c r="J12" s="19"/>
    </row>
    <row r="13" spans="1:12" ht="15" thickBot="1" x14ac:dyDescent="0.35">
      <c r="A13" s="2" t="s">
        <v>10</v>
      </c>
      <c r="B13" s="29" t="s">
        <v>10</v>
      </c>
      <c r="C13" s="7"/>
      <c r="J13" s="16"/>
    </row>
    <row r="14" spans="1:12" ht="15" thickBot="1" x14ac:dyDescent="0.35">
      <c r="J14" s="9" t="s">
        <v>10</v>
      </c>
    </row>
    <row r="15" spans="1:12" ht="15" thickBot="1" x14ac:dyDescent="0.35">
      <c r="B15" s="2" t="s">
        <v>4</v>
      </c>
      <c r="J15" s="17"/>
    </row>
    <row r="16" spans="1:12" ht="15" thickBot="1" x14ac:dyDescent="0.35">
      <c r="A16" s="2" t="s">
        <v>10</v>
      </c>
      <c r="B16" s="29" t="s">
        <v>10</v>
      </c>
      <c r="C16" s="7"/>
      <c r="J16" s="19"/>
    </row>
    <row r="17" spans="1:9" ht="15" thickBot="1" x14ac:dyDescent="0.35">
      <c r="D17" s="9"/>
      <c r="E17" s="2" t="s">
        <v>3</v>
      </c>
      <c r="I17" s="32"/>
    </row>
    <row r="18" spans="1:9" ht="15" thickBot="1" x14ac:dyDescent="0.35">
      <c r="A18" s="2">
        <v>2</v>
      </c>
      <c r="B18" s="6" t="s">
        <v>10</v>
      </c>
      <c r="C18" s="7"/>
      <c r="D18">
        <v>2</v>
      </c>
      <c r="E18" s="6" t="s">
        <v>10</v>
      </c>
      <c r="F18" s="7" t="s">
        <v>10</v>
      </c>
      <c r="H18" s="7" t="s">
        <v>14</v>
      </c>
      <c r="I18" s="7" t="s">
        <v>10</v>
      </c>
    </row>
    <row r="19" spans="1:9" ht="15" thickBot="1" x14ac:dyDescent="0.35">
      <c r="B19" s="5"/>
      <c r="C19" s="5"/>
      <c r="E19" s="5"/>
      <c r="F19" s="5"/>
      <c r="G19" s="33"/>
      <c r="H19" s="5"/>
    </row>
    <row r="20" spans="1:9" ht="15" thickBot="1" x14ac:dyDescent="0.35">
      <c r="G20" s="9" t="s">
        <v>10</v>
      </c>
    </row>
    <row r="21" spans="1:9" ht="15" thickBot="1" x14ac:dyDescent="0.35">
      <c r="B21" s="2" t="s">
        <v>5</v>
      </c>
      <c r="D21" t="s">
        <v>10</v>
      </c>
      <c r="G21" s="17"/>
    </row>
    <row r="22" spans="1:9" ht="15" thickBot="1" x14ac:dyDescent="0.35">
      <c r="A22" s="2">
        <v>4</v>
      </c>
      <c r="B22" s="29" t="s">
        <v>10</v>
      </c>
      <c r="C22" s="7"/>
      <c r="D22">
        <v>4</v>
      </c>
      <c r="E22" s="29" t="s">
        <v>35</v>
      </c>
      <c r="F22" s="7" t="s">
        <v>10</v>
      </c>
    </row>
    <row r="23" spans="1:9" ht="15" thickBot="1" x14ac:dyDescent="0.35">
      <c r="D23" s="9"/>
    </row>
    <row r="24" spans="1:9" ht="15" thickBot="1" x14ac:dyDescent="0.35">
      <c r="A24" s="2" t="s">
        <v>10</v>
      </c>
      <c r="B24" s="29" t="s">
        <v>10</v>
      </c>
      <c r="C24" s="7"/>
    </row>
    <row r="26" spans="1:9" x14ac:dyDescent="0.3">
      <c r="B26" s="5"/>
    </row>
    <row r="27" spans="1:9" x14ac:dyDescent="0.3">
      <c r="B27" s="5"/>
    </row>
    <row r="28" spans="1:9" x14ac:dyDescent="0.3">
      <c r="B28" s="5"/>
    </row>
    <row r="29" spans="1:9" x14ac:dyDescent="0.3">
      <c r="B29" s="5"/>
    </row>
    <row r="30" spans="1:9" x14ac:dyDescent="0.3">
      <c r="B30" s="5"/>
    </row>
    <row r="31" spans="1:9" x14ac:dyDescent="0.3">
      <c r="B31" s="5"/>
    </row>
    <row r="32" spans="1:9" x14ac:dyDescent="0.3">
      <c r="B32" s="5"/>
    </row>
    <row r="33" spans="2:2" x14ac:dyDescent="0.3">
      <c r="B33" s="5"/>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6"/>
  <sheetViews>
    <sheetView workbookViewId="0">
      <selection activeCell="B5" sqref="B5"/>
    </sheetView>
  </sheetViews>
  <sheetFormatPr defaultRowHeight="14.4" x14ac:dyDescent="0.3"/>
  <cols>
    <col min="1" max="1" width="5.21875" customWidth="1"/>
    <col min="2" max="2" width="12.88671875" customWidth="1"/>
    <col min="4" max="4" width="5.21875" customWidth="1"/>
    <col min="5" max="5" width="12.33203125" bestFit="1" customWidth="1"/>
    <col min="6" max="6" width="7" customWidth="1"/>
    <col min="7" max="7" width="5.21875" customWidth="1"/>
    <col min="8" max="8" width="12.88671875" bestFit="1" customWidth="1"/>
    <col min="9" max="9" width="7" customWidth="1"/>
    <col min="10" max="10" width="5.21875" customWidth="1"/>
    <col min="11" max="11" width="11.109375" bestFit="1" customWidth="1"/>
    <col min="12" max="12" width="7" customWidth="1"/>
    <col min="13" max="13" width="5.21875" customWidth="1"/>
    <col min="14" max="14" width="9.21875" bestFit="1" customWidth="1"/>
    <col min="15" max="15" width="7" customWidth="1"/>
  </cols>
  <sheetData>
    <row r="1" spans="1:15" ht="15.6" x14ac:dyDescent="0.3">
      <c r="B1" s="11" t="s">
        <v>60</v>
      </c>
    </row>
    <row r="2" spans="1:15" ht="15" thickBot="1" x14ac:dyDescent="0.35">
      <c r="A2" s="10" t="s">
        <v>26</v>
      </c>
      <c r="B2" s="12" t="s">
        <v>43</v>
      </c>
      <c r="C2" s="10" t="s">
        <v>44</v>
      </c>
      <c r="D2" s="10" t="s">
        <v>26</v>
      </c>
      <c r="E2" s="12" t="s">
        <v>43</v>
      </c>
      <c r="F2" s="10" t="s">
        <v>44</v>
      </c>
      <c r="G2" s="10" t="s">
        <v>26</v>
      </c>
      <c r="H2" s="12" t="s">
        <v>43</v>
      </c>
      <c r="I2" s="10" t="s">
        <v>44</v>
      </c>
      <c r="J2" s="10" t="s">
        <v>26</v>
      </c>
      <c r="K2" s="12" t="s">
        <v>43</v>
      </c>
      <c r="L2" s="10" t="s">
        <v>44</v>
      </c>
      <c r="M2" s="10" t="s">
        <v>26</v>
      </c>
      <c r="N2" s="12" t="s">
        <v>43</v>
      </c>
      <c r="O2" s="10" t="s">
        <v>44</v>
      </c>
    </row>
    <row r="3" spans="1:15" ht="15" thickBot="1" x14ac:dyDescent="0.35">
      <c r="A3" s="6">
        <v>1</v>
      </c>
      <c r="B3" s="53" t="str">
        <f>VLOOKUP(A3,'Competitor Roster'!A:B,2,FALSE)</f>
        <v>Preston</v>
      </c>
      <c r="C3" s="71" t="str">
        <f>VLOOKUP(B3,'Competitor Roster'!B:D,2,FALSE)</f>
        <v>Olmeda</v>
      </c>
      <c r="D3" s="6">
        <v>2</v>
      </c>
      <c r="E3" s="53" t="str">
        <f>VLOOKUP(D3,'Competitor Roster'!A:B,2,FALSE)</f>
        <v>Tommy</v>
      </c>
      <c r="F3" s="71" t="str">
        <f>VLOOKUP(E3,'Competitor Roster'!B:D,2,FALSE)</f>
        <v>Burns</v>
      </c>
      <c r="G3" s="6">
        <v>3</v>
      </c>
      <c r="H3" s="53" t="str">
        <f>VLOOKUP(G3,'Competitor Roster'!A:B,2,FALSE)</f>
        <v>Cory</v>
      </c>
      <c r="I3" s="71" t="str">
        <f>VLOOKUP(H3,'Competitor Roster'!B:D,2,FALSE)</f>
        <v>Eddy</v>
      </c>
      <c r="J3" s="6">
        <v>4</v>
      </c>
      <c r="K3" s="53" t="str">
        <f>VLOOKUP(J3,'Competitor Roster'!A:B,2,FALSE)</f>
        <v>Matthew</v>
      </c>
      <c r="L3" s="71" t="str">
        <f>VLOOKUP(K3,'Competitor Roster'!B:D,2,FALSE)</f>
        <v>Hall</v>
      </c>
      <c r="M3" s="6">
        <v>5</v>
      </c>
      <c r="N3" s="53" t="str">
        <f>VLOOKUP(M3,'Competitor Roster'!A:B,2,FALSE)</f>
        <v>Ethan</v>
      </c>
      <c r="O3" s="71" t="str">
        <f>VLOOKUP(N3,'Competitor Roster'!B:D,2,FALSE)</f>
        <v>Fincher</v>
      </c>
    </row>
    <row r="4" spans="1:15" x14ac:dyDescent="0.3">
      <c r="A4">
        <v>1</v>
      </c>
      <c r="B4" s="69" t="str">
        <f>VLOOKUP(A3,'Rounds of 8 athletes'!B:F,4,FALSE)</f>
        <v>1</v>
      </c>
      <c r="D4">
        <v>2</v>
      </c>
      <c r="E4" s="69">
        <f>VLOOKUP(D3,'Rounds of 8 athletes'!B:F,4,FALSE)</f>
        <v>2</v>
      </c>
      <c r="H4" s="69" t="str">
        <f>VLOOKUP(G3,'Rounds of 8 athletes'!$B:$F,4,FALSE)</f>
        <v>0</v>
      </c>
      <c r="K4" s="69" t="str">
        <f>VLOOKUP(J3,'Rounds of 8 athletes'!$B:$F,4,FALSE)</f>
        <v>2</v>
      </c>
      <c r="N4" s="69" t="str">
        <f>VLOOKUP(M3,'Rounds of 8 athletes'!$B:$F,4,FALSE)</f>
        <v>0</v>
      </c>
    </row>
    <row r="5" spans="1:15" x14ac:dyDescent="0.3">
      <c r="A5">
        <v>1</v>
      </c>
      <c r="B5" s="69" t="str">
        <f>VLOOKUP(A4,'Rounds of 8 athletes'!B:F,4,FALSE)</f>
        <v>1</v>
      </c>
      <c r="D5">
        <v>2</v>
      </c>
    </row>
    <row r="6" spans="1:15" x14ac:dyDescent="0.3">
      <c r="A6">
        <v>1</v>
      </c>
      <c r="B6" s="69" t="str">
        <f>VLOOKUP(A5,'Rounds of 8 athletes'!B:F,4,FALSE)</f>
        <v>1</v>
      </c>
      <c r="D6">
        <v>2</v>
      </c>
    </row>
    <row r="7" spans="1:15" x14ac:dyDescent="0.3">
      <c r="A7">
        <v>1</v>
      </c>
      <c r="B7" s="69" t="str">
        <f>VLOOKUP(A6,'Rounds of 8 athletes'!B:F,4,FALSE)</f>
        <v>1</v>
      </c>
      <c r="D7">
        <v>2</v>
      </c>
    </row>
    <row r="8" spans="1:15" x14ac:dyDescent="0.3">
      <c r="A8">
        <v>1</v>
      </c>
      <c r="B8" s="69" t="str">
        <f>VLOOKUP(A7,'Rounds of 8 athletes'!B:F,4,FALSE)</f>
        <v>1</v>
      </c>
      <c r="D8">
        <v>2</v>
      </c>
    </row>
    <row r="9" spans="1:15" x14ac:dyDescent="0.3">
      <c r="A9">
        <v>1</v>
      </c>
      <c r="B9" s="69" t="str">
        <f>VLOOKUP(A8,'Rounds of 8 athletes'!B:F,4,FALSE)</f>
        <v>1</v>
      </c>
      <c r="D9">
        <v>2</v>
      </c>
    </row>
    <row r="10" spans="1:15" x14ac:dyDescent="0.3">
      <c r="A10">
        <v>1</v>
      </c>
      <c r="B10" s="69" t="str">
        <f>VLOOKUP(A9,'Rounds of 8 athletes'!B:F,4,FALSE)</f>
        <v>1</v>
      </c>
      <c r="D10">
        <v>2</v>
      </c>
    </row>
    <row r="11" spans="1:15" x14ac:dyDescent="0.3">
      <c r="A11">
        <v>1</v>
      </c>
      <c r="B11" s="69" t="str">
        <f>VLOOKUP(A10,'Rounds of 8 athletes'!B:F,4,FALSE)</f>
        <v>1</v>
      </c>
      <c r="D11">
        <v>2</v>
      </c>
    </row>
    <row r="12" spans="1:15" x14ac:dyDescent="0.3">
      <c r="A12">
        <v>1</v>
      </c>
      <c r="B12" s="69" t="str">
        <f>VLOOKUP(A11,'Rounds of 8 athletes'!B:F,4,FALSE)</f>
        <v>1</v>
      </c>
      <c r="D12">
        <v>2</v>
      </c>
    </row>
    <row r="13" spans="1:15" x14ac:dyDescent="0.3">
      <c r="A13">
        <v>1</v>
      </c>
      <c r="B13" s="69" t="str">
        <f>VLOOKUP(A12,'Rounds of 8 athletes'!B:F,4,FALSE)</f>
        <v>1</v>
      </c>
      <c r="D13">
        <v>2</v>
      </c>
    </row>
    <row r="14" spans="1:15" x14ac:dyDescent="0.3">
      <c r="A14">
        <v>1</v>
      </c>
      <c r="B14" s="69" t="str">
        <f>VLOOKUP(A13,'Rounds of 8 athletes'!B:F,4,FALSE)</f>
        <v>1</v>
      </c>
      <c r="D14">
        <v>2</v>
      </c>
    </row>
    <row r="15" spans="1:15" x14ac:dyDescent="0.3">
      <c r="A15">
        <v>1</v>
      </c>
      <c r="D15">
        <v>2</v>
      </c>
    </row>
    <row r="16" spans="1:15" x14ac:dyDescent="0.3">
      <c r="A16">
        <v>1</v>
      </c>
      <c r="D16">
        <v>2</v>
      </c>
    </row>
    <row r="17" spans="1:4" x14ac:dyDescent="0.3">
      <c r="A17">
        <v>1</v>
      </c>
      <c r="D17">
        <v>2</v>
      </c>
    </row>
    <row r="18" spans="1:4" x14ac:dyDescent="0.3">
      <c r="A18">
        <v>1</v>
      </c>
      <c r="D18">
        <v>2</v>
      </c>
    </row>
    <row r="19" spans="1:4" x14ac:dyDescent="0.3">
      <c r="A19">
        <v>1</v>
      </c>
      <c r="D19">
        <v>2</v>
      </c>
    </row>
    <row r="20" spans="1:4" x14ac:dyDescent="0.3">
      <c r="A20">
        <v>1</v>
      </c>
      <c r="D20">
        <v>2</v>
      </c>
    </row>
    <row r="21" spans="1:4" x14ac:dyDescent="0.3">
      <c r="A21">
        <v>1</v>
      </c>
      <c r="D21">
        <v>2</v>
      </c>
    </row>
    <row r="22" spans="1:4" x14ac:dyDescent="0.3">
      <c r="A22">
        <v>1</v>
      </c>
      <c r="D22">
        <v>2</v>
      </c>
    </row>
    <row r="23" spans="1:4" x14ac:dyDescent="0.3">
      <c r="A23">
        <v>1</v>
      </c>
      <c r="D23">
        <v>2</v>
      </c>
    </row>
    <row r="24" spans="1:4" x14ac:dyDescent="0.3">
      <c r="A24">
        <v>1</v>
      </c>
      <c r="D24">
        <v>2</v>
      </c>
    </row>
    <row r="25" spans="1:4" x14ac:dyDescent="0.3">
      <c r="A25">
        <v>1</v>
      </c>
      <c r="D25">
        <v>2</v>
      </c>
    </row>
    <row r="26" spans="1:4" x14ac:dyDescent="0.3">
      <c r="A26">
        <v>1</v>
      </c>
      <c r="D26">
        <v>2</v>
      </c>
    </row>
  </sheetData>
  <pageMargins left="0.7" right="0.7" top="0.75" bottom="0.75" header="0.3" footer="0.3"/>
  <pageSetup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7"/>
  <sheetViews>
    <sheetView workbookViewId="0">
      <pane ySplit="2" topLeftCell="A3" activePane="bottomLeft" state="frozen"/>
      <selection pane="bottomLeft" sqref="A1:H18"/>
    </sheetView>
  </sheetViews>
  <sheetFormatPr defaultRowHeight="14.4" x14ac:dyDescent="0.3"/>
  <cols>
    <col min="1" max="1" width="9.109375" style="2" customWidth="1"/>
    <col min="2" max="2" width="4.6640625" style="2" customWidth="1"/>
    <col min="3" max="3" width="19.77734375" style="2" bestFit="1" customWidth="1"/>
    <col min="4" max="4" width="19.77734375" style="2" customWidth="1"/>
    <col min="5" max="5" width="8" style="2" customWidth="1"/>
    <col min="6" max="6" width="6.6640625" style="2" customWidth="1"/>
    <col min="7" max="7" width="7" style="10" customWidth="1"/>
    <col min="8" max="9" width="7" customWidth="1"/>
    <col min="10" max="10" width="5.21875" customWidth="1"/>
    <col min="11" max="11" width="11.109375" bestFit="1" customWidth="1"/>
    <col min="12" max="12" width="7" customWidth="1"/>
    <col min="13" max="13" width="5.21875" customWidth="1"/>
    <col min="14" max="14" width="9.21875" bestFit="1" customWidth="1"/>
    <col min="15" max="15" width="7" customWidth="1"/>
  </cols>
  <sheetData>
    <row r="1" spans="1:8" ht="25.8" x14ac:dyDescent="0.5">
      <c r="A1" s="136" t="s">
        <v>74</v>
      </c>
      <c r="B1" s="48"/>
      <c r="C1" s="39"/>
      <c r="D1" s="142" t="str">
        <f>'Competitor Roster'!$B$1</f>
        <v>805 Strongest</v>
      </c>
      <c r="E1" s="39"/>
      <c r="F1" s="39"/>
      <c r="G1" s="137"/>
      <c r="H1" s="125"/>
    </row>
    <row r="2" spans="1:8" ht="15" thickBot="1" x14ac:dyDescent="0.35">
      <c r="A2" s="138" t="str">
        <f>'Rounds of 8 athletes'!A4</f>
        <v>Match #</v>
      </c>
      <c r="B2" s="70" t="str">
        <f>'Rounds of 8 athletes'!B4</f>
        <v>Lot#</v>
      </c>
      <c r="C2" s="70" t="str">
        <f>'Competitor Roster'!$B$2</f>
        <v>Open Men Heavyweight</v>
      </c>
      <c r="D2" s="70"/>
      <c r="E2" s="70" t="str">
        <f>'Rounds of 8 athletes'!E4</f>
        <v>win-lose</v>
      </c>
      <c r="F2" s="70" t="str">
        <f>'Rounds of 8 athletes'!F4</f>
        <v xml:space="preserve">Points </v>
      </c>
      <c r="G2" s="70" t="s">
        <v>68</v>
      </c>
      <c r="H2" s="135" t="s">
        <v>70</v>
      </c>
    </row>
    <row r="3" spans="1:8" ht="15" thickBot="1" x14ac:dyDescent="0.35">
      <c r="A3" s="47">
        <f>'Rounds of 8 athletes'!A6</f>
        <v>1</v>
      </c>
      <c r="B3" s="91">
        <f>'Rounds of 8 athletes'!B6</f>
        <v>1</v>
      </c>
      <c r="C3" s="97" t="str">
        <f>'Rounds of 8 athletes'!C6</f>
        <v>Preston</v>
      </c>
      <c r="D3" s="98" t="str">
        <f>'Rounds of 8 athletes'!D6</f>
        <v>Olmeda</v>
      </c>
      <c r="E3" s="93" t="str">
        <f>'Rounds of 8 athletes'!E6</f>
        <v>1</v>
      </c>
      <c r="F3" s="68">
        <f>'Rounds of 8 athletes'!F6</f>
        <v>1</v>
      </c>
      <c r="G3" s="139"/>
      <c r="H3" s="127"/>
    </row>
    <row r="4" spans="1:8" ht="15" thickBot="1" x14ac:dyDescent="0.35">
      <c r="A4" s="50">
        <f>'Rounds of 8 athletes'!A22</f>
        <v>8</v>
      </c>
      <c r="B4" s="92">
        <f>'Rounds of 8 athletes'!B22</f>
        <v>1</v>
      </c>
      <c r="C4" s="99" t="str">
        <f>'Rounds of 8 athletes'!C22</f>
        <v>Preston</v>
      </c>
      <c r="D4" s="100" t="str">
        <f>'Rounds of 8 athletes'!D22</f>
        <v>Olmeda</v>
      </c>
      <c r="E4" s="94" t="str">
        <f>'Rounds of 8 athletes'!E22</f>
        <v>0</v>
      </c>
      <c r="F4" s="76">
        <f>'Rounds of 8 athletes'!F22</f>
        <v>0</v>
      </c>
      <c r="G4" s="89">
        <f>SUM(F3:F4)</f>
        <v>1</v>
      </c>
      <c r="H4" s="90">
        <v>5</v>
      </c>
    </row>
    <row r="5" spans="1:8" ht="15" thickBot="1" x14ac:dyDescent="0.35">
      <c r="A5" s="47">
        <f>'Rounds of 8 athletes'!A7</f>
        <v>1</v>
      </c>
      <c r="B5" s="91">
        <f>'Rounds of 8 athletes'!B7</f>
        <v>2</v>
      </c>
      <c r="C5" s="97" t="str">
        <f>'Rounds of 8 athletes'!C7</f>
        <v>Tommy</v>
      </c>
      <c r="D5" s="98" t="str">
        <f>'Rounds of 8 athletes'!D7</f>
        <v>Burns</v>
      </c>
      <c r="E5" s="93">
        <f>'Rounds of 8 athletes'!E7</f>
        <v>2</v>
      </c>
      <c r="F5" s="68">
        <f>'Rounds of 8 athletes'!F7</f>
        <v>2</v>
      </c>
      <c r="G5" s="12"/>
      <c r="H5" s="127"/>
    </row>
    <row r="6" spans="1:8" ht="15" thickBot="1" x14ac:dyDescent="0.35">
      <c r="A6" s="50">
        <f>'Rounds of 8 athletes'!A15</f>
        <v>5</v>
      </c>
      <c r="B6" s="92">
        <f>'Rounds of 8 athletes'!B15</f>
        <v>2</v>
      </c>
      <c r="C6" s="99" t="str">
        <f>'Rounds of 8 athletes'!C15</f>
        <v>Tommy</v>
      </c>
      <c r="D6" s="100" t="str">
        <f>'Rounds of 8 athletes'!D15</f>
        <v>Burns</v>
      </c>
      <c r="E6" s="95" t="str">
        <f>'Rounds of 8 athletes'!E15</f>
        <v>2</v>
      </c>
      <c r="F6" s="77">
        <f>'Rounds of 8 athletes'!F15</f>
        <v>3</v>
      </c>
      <c r="G6" s="89">
        <f>SUM(F5:F6)</f>
        <v>5</v>
      </c>
      <c r="H6" s="90">
        <v>2</v>
      </c>
    </row>
    <row r="7" spans="1:8" ht="15" thickBot="1" x14ac:dyDescent="0.35">
      <c r="A7" s="47">
        <f>'Rounds of 8 athletes'!A8</f>
        <v>2</v>
      </c>
      <c r="B7" s="91">
        <f>'Rounds of 8 athletes'!B8</f>
        <v>3</v>
      </c>
      <c r="C7" s="97" t="str">
        <f>'Rounds of 8 athletes'!C8</f>
        <v>Cory</v>
      </c>
      <c r="D7" s="98" t="str">
        <f>'Rounds of 8 athletes'!D8</f>
        <v>Eddy</v>
      </c>
      <c r="E7" s="93" t="str">
        <f>'Rounds of 8 athletes'!E8</f>
        <v>0</v>
      </c>
      <c r="F7" s="68">
        <f>'Rounds of 8 athletes'!F8</f>
        <v>0</v>
      </c>
      <c r="G7" s="139"/>
      <c r="H7" s="127"/>
    </row>
    <row r="8" spans="1:8" ht="15" thickBot="1" x14ac:dyDescent="0.35">
      <c r="A8" s="50">
        <f>'Rounds of 8 athletes'!A16</f>
        <v>5</v>
      </c>
      <c r="B8" s="92">
        <f>'Rounds of 8 athletes'!B16</f>
        <v>3</v>
      </c>
      <c r="C8" s="99" t="str">
        <f>'Rounds of 8 athletes'!C16</f>
        <v>Cory</v>
      </c>
      <c r="D8" s="100" t="str">
        <f>'Rounds of 8 athletes'!D16</f>
        <v>Eddy</v>
      </c>
      <c r="E8" s="95" t="str">
        <f>'Rounds of 8 athletes'!E16</f>
        <v>0</v>
      </c>
      <c r="F8" s="77">
        <f>'Rounds of 8 athletes'!F16</f>
        <v>0</v>
      </c>
      <c r="G8" s="89">
        <f>SUM(F7:F8)</f>
        <v>0</v>
      </c>
      <c r="H8" s="90">
        <v>6</v>
      </c>
    </row>
    <row r="9" spans="1:8" ht="15" thickBot="1" x14ac:dyDescent="0.35">
      <c r="A9" s="47">
        <f>'Rounds of 8 athletes'!A9</f>
        <v>2</v>
      </c>
      <c r="B9" s="91">
        <f>'Rounds of 8 athletes'!B9</f>
        <v>4</v>
      </c>
      <c r="C9" s="97" t="str">
        <f>'Rounds of 8 athletes'!C9</f>
        <v>Matthew</v>
      </c>
      <c r="D9" s="98" t="str">
        <f>'Rounds of 8 athletes'!D9</f>
        <v>Hall</v>
      </c>
      <c r="E9" s="96" t="str">
        <f>'Rounds of 8 athletes'!E9</f>
        <v>2</v>
      </c>
      <c r="F9" s="68">
        <f>'Rounds of 8 athletes'!F9</f>
        <v>3</v>
      </c>
      <c r="G9" s="5"/>
      <c r="H9" s="127"/>
    </row>
    <row r="10" spans="1:8" ht="15" thickBot="1" x14ac:dyDescent="0.35">
      <c r="A10" s="50">
        <f>'Rounds of 8 athletes'!A17</f>
        <v>6</v>
      </c>
      <c r="B10" s="92">
        <f>'Rounds of 8 athletes'!B17</f>
        <v>4</v>
      </c>
      <c r="C10" s="99" t="str">
        <f>'Rounds of 8 athletes'!C17</f>
        <v>Matthew</v>
      </c>
      <c r="D10" s="100" t="str">
        <f>'Rounds of 8 athletes'!D17</f>
        <v>Hall</v>
      </c>
      <c r="E10" s="112" t="str">
        <f>'Rounds of 8 athletes'!E17</f>
        <v>2</v>
      </c>
      <c r="F10" s="88">
        <f>'Rounds of 8 athletes'!F17</f>
        <v>3</v>
      </c>
      <c r="G10" s="89">
        <f>SUM(F9:F10)</f>
        <v>6</v>
      </c>
      <c r="H10" s="90"/>
    </row>
    <row r="11" spans="1:8" ht="15" thickBot="1" x14ac:dyDescent="0.35">
      <c r="A11" s="47">
        <f>'Rounds of 8 athletes'!A10</f>
        <v>3</v>
      </c>
      <c r="B11" s="103">
        <f>'Rounds of 8 athletes'!B10</f>
        <v>5</v>
      </c>
      <c r="C11" s="97" t="str">
        <f>'Rounds of 8 athletes'!C10</f>
        <v>Ethan</v>
      </c>
      <c r="D11" s="109" t="str">
        <f>'Rounds of 8 athletes'!D10</f>
        <v>Fincher</v>
      </c>
      <c r="E11" s="113" t="str">
        <f>'Rounds of 8 athletes'!E10</f>
        <v>0</v>
      </c>
      <c r="F11" s="113">
        <f>'Rounds of 8 athletes'!F10</f>
        <v>0</v>
      </c>
      <c r="G11" s="5"/>
      <c r="H11" s="127">
        <v>3</v>
      </c>
    </row>
    <row r="12" spans="1:8" ht="15" thickBot="1" x14ac:dyDescent="0.35">
      <c r="A12" s="50">
        <f>'Rounds of 8 athletes'!A18</f>
        <v>6</v>
      </c>
      <c r="B12" s="104">
        <f>'Rounds of 8 athletes'!B18</f>
        <v>5</v>
      </c>
      <c r="C12" s="99" t="str">
        <f>'Rounds of 8 athletes'!C18</f>
        <v>Ethan</v>
      </c>
      <c r="D12" s="110" t="str">
        <f>'Rounds of 8 athletes'!D18</f>
        <v>Fincher</v>
      </c>
      <c r="E12" s="113" t="str">
        <f>'Rounds of 8 athletes'!E18</f>
        <v>0</v>
      </c>
      <c r="F12" s="113">
        <f>'Rounds of 8 athletes'!F18</f>
        <v>0</v>
      </c>
      <c r="G12" s="111">
        <f>SUM(F11:F12)</f>
        <v>0</v>
      </c>
      <c r="H12" s="90">
        <v>8</v>
      </c>
    </row>
    <row r="13" spans="1:8" ht="15" thickBot="1" x14ac:dyDescent="0.35">
      <c r="A13" s="47">
        <f>'Rounds of 8 athletes'!A11</f>
        <v>3</v>
      </c>
      <c r="B13" s="103">
        <f>'Rounds of 8 athletes'!B11</f>
        <v>6</v>
      </c>
      <c r="C13" s="97" t="str">
        <f>'Rounds of 8 athletes'!C11</f>
        <v>Kyle</v>
      </c>
      <c r="D13" s="109" t="str">
        <f>'Rounds of 8 athletes'!D11</f>
        <v>Gerrans</v>
      </c>
      <c r="E13" s="113" t="str">
        <f>'Rounds of 8 athletes'!E11</f>
        <v>2</v>
      </c>
      <c r="F13" s="113">
        <f>'Rounds of 8 athletes'!F11</f>
        <v>3</v>
      </c>
      <c r="G13" s="5"/>
      <c r="H13" s="127"/>
    </row>
    <row r="14" spans="1:8" ht="15" thickBot="1" x14ac:dyDescent="0.35">
      <c r="A14" s="50">
        <f>'Rounds of 8 athletes'!A19</f>
        <v>7</v>
      </c>
      <c r="B14" s="105">
        <f>'Rounds of 8 athletes'!B19</f>
        <v>6</v>
      </c>
      <c r="C14" s="99" t="str">
        <f>'Rounds of 8 athletes'!C19</f>
        <v>Kyle</v>
      </c>
      <c r="D14" s="110" t="str">
        <f>'Rounds of 8 athletes'!D19</f>
        <v>Gerrans</v>
      </c>
      <c r="E14" s="113" t="str">
        <f>'Rounds of 8 athletes'!E19</f>
        <v>2</v>
      </c>
      <c r="F14" s="113">
        <f>'Rounds of 8 athletes'!F19</f>
        <v>3</v>
      </c>
      <c r="G14" s="111">
        <f>SUM(F13:F14)</f>
        <v>6</v>
      </c>
      <c r="H14" s="90">
        <v>1</v>
      </c>
    </row>
    <row r="15" spans="1:8" ht="15" thickBot="1" x14ac:dyDescent="0.35">
      <c r="A15" s="47">
        <f>'Rounds of 8 athletes'!A12</f>
        <v>4</v>
      </c>
      <c r="B15" s="105">
        <f>'Rounds of 8 athletes'!B12</f>
        <v>7</v>
      </c>
      <c r="C15" s="97" t="str">
        <f>'Rounds of 8 athletes'!C12</f>
        <v>Clinton</v>
      </c>
      <c r="D15" s="109" t="str">
        <f>'Rounds of 8 athletes'!D12</f>
        <v>Sapowski</v>
      </c>
      <c r="E15" s="114">
        <f>'Rounds of 8 athletes'!E12</f>
        <v>0</v>
      </c>
      <c r="F15" s="114">
        <f>'Rounds of 8 athletes'!F12</f>
        <v>0</v>
      </c>
      <c r="G15" s="5"/>
      <c r="H15" s="127"/>
    </row>
    <row r="16" spans="1:8" ht="15" thickBot="1" x14ac:dyDescent="0.35">
      <c r="A16" s="50">
        <f>'Rounds of 8 athletes'!A20</f>
        <v>7</v>
      </c>
      <c r="B16" s="106">
        <f>'Rounds of 8 athletes'!B20</f>
        <v>7</v>
      </c>
      <c r="C16" s="99" t="str">
        <f>'Rounds of 8 athletes'!C20</f>
        <v>Clinton</v>
      </c>
      <c r="D16" s="110" t="str">
        <f>'Rounds of 8 athletes'!D20</f>
        <v>Sapowski</v>
      </c>
      <c r="E16" s="114" t="str">
        <f>'Rounds of 8 athletes'!E20</f>
        <v>0</v>
      </c>
      <c r="F16" s="114">
        <f>'Rounds of 8 athletes'!F20</f>
        <v>0</v>
      </c>
      <c r="G16" s="111">
        <f>SUM(F15:F16)</f>
        <v>0</v>
      </c>
      <c r="H16" s="90">
        <v>7</v>
      </c>
    </row>
    <row r="17" spans="1:8" ht="15" thickBot="1" x14ac:dyDescent="0.35">
      <c r="A17" s="47">
        <f>'Rounds of 8 athletes'!A13</f>
        <v>4</v>
      </c>
      <c r="B17" s="107">
        <f>'Rounds of 8 athletes'!B13</f>
        <v>8</v>
      </c>
      <c r="C17" s="97" t="str">
        <f>'Rounds of 8 athletes'!C13</f>
        <v>Dustin</v>
      </c>
      <c r="D17" s="109" t="str">
        <f>'Rounds of 8 athletes'!D13</f>
        <v>Gonzalez</v>
      </c>
      <c r="E17" s="115" t="str">
        <f>'Rounds of 8 athletes'!E13</f>
        <v>2</v>
      </c>
      <c r="F17" s="115">
        <f>'Rounds of 8 athletes'!F13</f>
        <v>3</v>
      </c>
      <c r="G17" s="5"/>
      <c r="H17" s="127"/>
    </row>
    <row r="18" spans="1:8" ht="15" thickBot="1" x14ac:dyDescent="0.35">
      <c r="A18" s="50">
        <f>'Rounds of 8 athletes'!A21</f>
        <v>8</v>
      </c>
      <c r="B18" s="119">
        <f>'Rounds of 8 athletes'!B21</f>
        <v>8</v>
      </c>
      <c r="C18" s="120" t="str">
        <f>'Rounds of 8 athletes'!C21</f>
        <v>Dustin</v>
      </c>
      <c r="D18" s="140" t="str">
        <f>'Rounds of 8 athletes'!D21</f>
        <v>Gonzalez</v>
      </c>
      <c r="E18" s="141" t="str">
        <f>'Rounds of 8 athletes'!E21</f>
        <v>2</v>
      </c>
      <c r="F18" s="141">
        <f>'Rounds of 8 athletes'!F21</f>
        <v>3</v>
      </c>
      <c r="G18" s="111">
        <f>SUM(F17:F18)</f>
        <v>6</v>
      </c>
      <c r="H18" s="90">
        <v>4</v>
      </c>
    </row>
    <row r="19" spans="1:8" x14ac:dyDescent="0.3">
      <c r="A19"/>
      <c r="B19"/>
      <c r="C19"/>
      <c r="D19"/>
      <c r="E19"/>
      <c r="F19"/>
      <c r="G19"/>
    </row>
    <row r="20" spans="1:8" x14ac:dyDescent="0.3">
      <c r="A20"/>
      <c r="B20"/>
      <c r="C20"/>
      <c r="D20"/>
      <c r="E20"/>
      <c r="F20"/>
      <c r="G20"/>
    </row>
    <row r="21" spans="1:8" x14ac:dyDescent="0.3">
      <c r="A21"/>
      <c r="B21"/>
      <c r="C21"/>
      <c r="D21"/>
      <c r="E21"/>
      <c r="F21"/>
      <c r="G21"/>
    </row>
    <row r="22" spans="1:8" x14ac:dyDescent="0.3">
      <c r="A22"/>
      <c r="B22"/>
      <c r="C22"/>
      <c r="D22"/>
      <c r="E22"/>
      <c r="F22"/>
      <c r="G22"/>
    </row>
    <row r="23" spans="1:8" x14ac:dyDescent="0.3">
      <c r="A23"/>
      <c r="B23"/>
      <c r="C23"/>
      <c r="D23"/>
      <c r="E23"/>
      <c r="F23"/>
      <c r="G23"/>
    </row>
    <row r="24" spans="1:8" x14ac:dyDescent="0.3">
      <c r="A24"/>
      <c r="B24"/>
      <c r="C24"/>
      <c r="D24"/>
      <c r="E24"/>
      <c r="F24"/>
      <c r="G24"/>
    </row>
    <row r="25" spans="1:8" x14ac:dyDescent="0.3">
      <c r="A25"/>
      <c r="B25"/>
      <c r="C25"/>
      <c r="D25"/>
      <c r="E25"/>
      <c r="F25"/>
      <c r="G25"/>
    </row>
    <row r="26" spans="1:8" x14ac:dyDescent="0.3">
      <c r="A26"/>
      <c r="B26"/>
      <c r="C26"/>
      <c r="D26"/>
      <c r="E26"/>
      <c r="F26"/>
      <c r="G26"/>
    </row>
    <row r="27" spans="1:8" x14ac:dyDescent="0.3">
      <c r="A27"/>
      <c r="B27"/>
      <c r="C27"/>
      <c r="D27"/>
      <c r="E27"/>
      <c r="F27"/>
      <c r="G27"/>
    </row>
    <row r="28" spans="1:8" x14ac:dyDescent="0.3">
      <c r="A28"/>
      <c r="B28"/>
      <c r="C28"/>
      <c r="D28"/>
      <c r="E28"/>
      <c r="F28"/>
      <c r="G28"/>
    </row>
    <row r="29" spans="1:8" x14ac:dyDescent="0.3">
      <c r="A29"/>
      <c r="B29"/>
      <c r="C29"/>
      <c r="D29"/>
      <c r="E29"/>
      <c r="F29"/>
      <c r="G29"/>
    </row>
    <row r="30" spans="1:8" x14ac:dyDescent="0.3">
      <c r="A30"/>
      <c r="B30"/>
      <c r="C30"/>
      <c r="D30"/>
      <c r="E30"/>
      <c r="F30"/>
      <c r="G30"/>
    </row>
    <row r="31" spans="1:8" x14ac:dyDescent="0.3">
      <c r="G31"/>
    </row>
    <row r="32" spans="1:8" x14ac:dyDescent="0.3">
      <c r="G32"/>
    </row>
    <row r="33" spans="7:7" x14ac:dyDescent="0.3">
      <c r="G33"/>
    </row>
    <row r="34" spans="7:7" x14ac:dyDescent="0.3">
      <c r="G34"/>
    </row>
    <row r="35" spans="7:7" x14ac:dyDescent="0.3">
      <c r="G35"/>
    </row>
    <row r="36" spans="7:7" x14ac:dyDescent="0.3">
      <c r="G36"/>
    </row>
    <row r="37" spans="7:7" x14ac:dyDescent="0.3">
      <c r="G37"/>
    </row>
    <row r="38" spans="7:7" x14ac:dyDescent="0.3">
      <c r="G38"/>
    </row>
    <row r="39" spans="7:7" x14ac:dyDescent="0.3">
      <c r="G39"/>
    </row>
    <row r="40" spans="7:7" x14ac:dyDescent="0.3">
      <c r="G40"/>
    </row>
    <row r="41" spans="7:7" x14ac:dyDescent="0.3">
      <c r="G41"/>
    </row>
    <row r="42" spans="7:7" x14ac:dyDescent="0.3">
      <c r="G42"/>
    </row>
    <row r="43" spans="7:7" x14ac:dyDescent="0.3">
      <c r="G43"/>
    </row>
    <row r="44" spans="7:7" x14ac:dyDescent="0.3">
      <c r="G44"/>
    </row>
    <row r="45" spans="7:7" x14ac:dyDescent="0.3">
      <c r="G45"/>
    </row>
    <row r="46" spans="7:7" x14ac:dyDescent="0.3">
      <c r="G46"/>
    </row>
    <row r="47" spans="7:7" x14ac:dyDescent="0.3">
      <c r="G47"/>
    </row>
  </sheetData>
  <sortState xmlns:xlrd2="http://schemas.microsoft.com/office/spreadsheetml/2017/richdata2" ref="A3:F30">
    <sortCondition ref="B3:B30"/>
  </sortState>
  <pageMargins left="0.7" right="0.7" top="0.75" bottom="0.75" header="0.3" footer="0.3"/>
  <pageSetup scale="8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showGridLines="0" workbookViewId="0">
      <pane xSplit="1" ySplit="3" topLeftCell="B7" activePane="bottomRight" state="frozen"/>
      <selection pane="topRight" activeCell="B1" sqref="B1"/>
      <selection pane="bottomLeft" activeCell="A4" sqref="A4"/>
      <selection pane="bottomRight" activeCell="G14" sqref="G14"/>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8" width="16.109375" customWidth="1"/>
    <col min="9" max="9" width="5.77734375" customWidth="1"/>
    <col min="10" max="10" width="16.109375" customWidth="1"/>
    <col min="11" max="11" width="17.6640625" bestFit="1" customWidth="1"/>
  </cols>
  <sheetData>
    <row r="1" spans="1:12" ht="28.8" x14ac:dyDescent="0.55000000000000004">
      <c r="B1" s="1" t="s">
        <v>28</v>
      </c>
    </row>
    <row r="2" spans="1:12" ht="15" thickBot="1" x14ac:dyDescent="0.35"/>
    <row r="3" spans="1:12" ht="22.8" thickBot="1" x14ac:dyDescent="0.4">
      <c r="A3" s="4" t="s">
        <v>26</v>
      </c>
      <c r="B3" s="3" t="s">
        <v>6</v>
      </c>
      <c r="C3" s="18" t="s">
        <v>7</v>
      </c>
      <c r="D3" s="8" t="s">
        <v>8</v>
      </c>
      <c r="E3" s="3" t="s">
        <v>0</v>
      </c>
      <c r="F3" s="18" t="s">
        <v>7</v>
      </c>
      <c r="G3" s="8" t="s">
        <v>8</v>
      </c>
      <c r="H3" s="3" t="s">
        <v>1</v>
      </c>
      <c r="I3" s="18" t="s">
        <v>7</v>
      </c>
      <c r="J3" s="8" t="s">
        <v>9</v>
      </c>
    </row>
    <row r="4" spans="1:12" ht="15" thickBot="1" x14ac:dyDescent="0.35">
      <c r="B4" s="2" t="s">
        <v>2</v>
      </c>
    </row>
    <row r="5" spans="1:12" ht="15" thickBot="1" x14ac:dyDescent="0.35">
      <c r="A5" s="2">
        <v>1</v>
      </c>
      <c r="B5" s="9"/>
      <c r="C5" s="15"/>
    </row>
    <row r="6" spans="1:12" ht="15" thickBot="1" x14ac:dyDescent="0.35">
      <c r="D6" s="9"/>
      <c r="E6" s="2" t="s">
        <v>2</v>
      </c>
    </row>
    <row r="7" spans="1:12" ht="15" thickBot="1" x14ac:dyDescent="0.35">
      <c r="A7" s="2">
        <v>2</v>
      </c>
      <c r="B7" s="6" t="s">
        <v>10</v>
      </c>
      <c r="C7" s="7" t="s">
        <v>10</v>
      </c>
      <c r="E7" s="7" t="s">
        <v>11</v>
      </c>
      <c r="F7" s="7" t="s">
        <v>10</v>
      </c>
    </row>
    <row r="8" spans="1:12" ht="15" thickBot="1" x14ac:dyDescent="0.35">
      <c r="B8" s="5"/>
      <c r="C8" s="5"/>
      <c r="E8" s="5"/>
      <c r="F8" s="5"/>
      <c r="G8" s="16"/>
    </row>
    <row r="9" spans="1:12" ht="15" thickBot="1" x14ac:dyDescent="0.35">
      <c r="G9" s="9" t="s">
        <v>10</v>
      </c>
    </row>
    <row r="10" spans="1:12" ht="15" thickBot="1" x14ac:dyDescent="0.35">
      <c r="B10" s="2" t="s">
        <v>3</v>
      </c>
      <c r="G10" s="17"/>
      <c r="H10" s="16"/>
    </row>
    <row r="11" spans="1:12" ht="15" thickBot="1" x14ac:dyDescent="0.35">
      <c r="A11" s="2">
        <v>3</v>
      </c>
      <c r="B11" s="6" t="s">
        <v>10</v>
      </c>
      <c r="C11" s="7"/>
      <c r="E11" s="36" t="s">
        <v>25</v>
      </c>
      <c r="F11" s="7"/>
      <c r="H11" s="6" t="s">
        <v>10</v>
      </c>
      <c r="I11" s="7"/>
    </row>
    <row r="12" spans="1:12" ht="15" thickBot="1" x14ac:dyDescent="0.35">
      <c r="D12" s="9"/>
      <c r="J12" s="19"/>
      <c r="L12" s="5" t="s">
        <v>11</v>
      </c>
    </row>
    <row r="13" spans="1:12" ht="16.2" thickBot="1" x14ac:dyDescent="0.35">
      <c r="A13" s="2">
        <v>7</v>
      </c>
      <c r="B13" s="29" t="s">
        <v>35</v>
      </c>
      <c r="C13" s="7"/>
      <c r="J13" s="16"/>
      <c r="L13" s="13" t="s">
        <v>12</v>
      </c>
    </row>
    <row r="14" spans="1:12" ht="15" thickBot="1" x14ac:dyDescent="0.35">
      <c r="J14" s="9" t="s">
        <v>10</v>
      </c>
      <c r="L14" s="5" t="s">
        <v>20</v>
      </c>
    </row>
    <row r="15" spans="1:12" ht="15" thickBot="1" x14ac:dyDescent="0.35">
      <c r="B15" s="2" t="s">
        <v>4</v>
      </c>
      <c r="J15" s="17"/>
      <c r="L15" s="14" t="s">
        <v>25</v>
      </c>
    </row>
    <row r="16" spans="1:12" ht="15" thickBot="1" x14ac:dyDescent="0.35">
      <c r="A16" s="2">
        <v>4</v>
      </c>
      <c r="B16" s="6" t="s">
        <v>10</v>
      </c>
      <c r="C16" s="7"/>
      <c r="J16" s="19"/>
    </row>
    <row r="17" spans="1:9" ht="15" thickBot="1" x14ac:dyDescent="0.35">
      <c r="D17" s="9"/>
      <c r="E17" s="2" t="s">
        <v>3</v>
      </c>
      <c r="H17" s="6" t="s">
        <v>10</v>
      </c>
      <c r="I17" s="7" t="s">
        <v>10</v>
      </c>
    </row>
    <row r="18" spans="1:9" ht="16.2" thickBot="1" x14ac:dyDescent="0.35">
      <c r="A18" s="2">
        <v>5</v>
      </c>
      <c r="B18" s="6" t="s">
        <v>10</v>
      </c>
      <c r="C18" s="7"/>
      <c r="E18" s="37" t="s">
        <v>12</v>
      </c>
      <c r="F18" s="7" t="s">
        <v>10</v>
      </c>
      <c r="H18" s="17"/>
    </row>
    <row r="19" spans="1:9" ht="15" thickBot="1" x14ac:dyDescent="0.35">
      <c r="G19" s="9" t="s">
        <v>10</v>
      </c>
    </row>
    <row r="20" spans="1:9" ht="15" thickBot="1" x14ac:dyDescent="0.35">
      <c r="B20" s="2" t="s">
        <v>5</v>
      </c>
      <c r="G20" s="17"/>
    </row>
    <row r="21" spans="1:9" ht="15" thickBot="1" x14ac:dyDescent="0.35">
      <c r="A21" s="2">
        <v>6</v>
      </c>
      <c r="B21" s="6" t="s">
        <v>10</v>
      </c>
      <c r="C21" s="7"/>
      <c r="E21" s="29" t="s">
        <v>35</v>
      </c>
      <c r="F21" s="7" t="s">
        <v>10</v>
      </c>
    </row>
    <row r="22" spans="1:9" ht="15" thickBot="1" x14ac:dyDescent="0.35">
      <c r="D22" s="9"/>
    </row>
    <row r="23" spans="1:9" ht="15" thickBot="1" x14ac:dyDescent="0.35">
      <c r="A23" s="2">
        <v>8</v>
      </c>
      <c r="B23" s="29" t="s">
        <v>35</v>
      </c>
      <c r="C23" s="7"/>
    </row>
    <row r="25" spans="1:9" x14ac:dyDescent="0.3">
      <c r="B25" s="5"/>
    </row>
    <row r="26" spans="1:9" x14ac:dyDescent="0.3">
      <c r="B26" s="5"/>
    </row>
    <row r="27" spans="1:9" x14ac:dyDescent="0.3">
      <c r="B27" s="5"/>
    </row>
    <row r="28" spans="1:9" x14ac:dyDescent="0.3">
      <c r="B28" s="5"/>
    </row>
    <row r="29" spans="1:9" x14ac:dyDescent="0.3">
      <c r="B29" s="5"/>
    </row>
    <row r="30" spans="1:9" x14ac:dyDescent="0.3">
      <c r="B30" s="5"/>
    </row>
    <row r="31" spans="1:9" x14ac:dyDescent="0.3">
      <c r="B31" s="5"/>
    </row>
    <row r="32" spans="1:9" x14ac:dyDescent="0.3">
      <c r="B32" s="5"/>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5"/>
  <sheetViews>
    <sheetView showGridLines="0" zoomScale="84" zoomScaleNormal="84" workbookViewId="0">
      <pane xSplit="1" ySplit="2" topLeftCell="B11" activePane="bottomRight" state="frozen"/>
      <selection pane="topRight" activeCell="B1" sqref="B1"/>
      <selection pane="bottomLeft" activeCell="A3" sqref="A3"/>
      <selection pane="bottomRight" sqref="A1:L35"/>
    </sheetView>
  </sheetViews>
  <sheetFormatPr defaultRowHeight="14.4" x14ac:dyDescent="0.3"/>
  <cols>
    <col min="1" max="1" width="5.109375" style="2" customWidth="1"/>
    <col min="2" max="2" width="16.109375" style="2" customWidth="1"/>
    <col min="3" max="3" width="5.77734375" style="2" customWidth="1"/>
    <col min="4" max="4" width="16.109375" style="2" customWidth="1"/>
    <col min="5" max="5" width="16.109375" customWidth="1"/>
    <col min="6" max="6" width="5.77734375" customWidth="1"/>
    <col min="7" max="8" width="16.109375" customWidth="1"/>
    <col min="9" max="9" width="5.77734375" customWidth="1"/>
    <col min="10" max="10" width="16.109375" customWidth="1"/>
    <col min="11" max="11" width="5.77734375" customWidth="1"/>
    <col min="12" max="12" width="16.109375" customWidth="1"/>
  </cols>
  <sheetData>
    <row r="1" spans="1:16" ht="21.6" thickBot="1" x14ac:dyDescent="0.45">
      <c r="B1" s="20" t="s">
        <v>42</v>
      </c>
      <c r="C1"/>
      <c r="D1"/>
    </row>
    <row r="2" spans="1:16" ht="19.8" thickBot="1" x14ac:dyDescent="0.4">
      <c r="A2" s="4" t="s">
        <v>26</v>
      </c>
      <c r="B2" s="3" t="s">
        <v>30</v>
      </c>
      <c r="C2" s="22" t="s">
        <v>7</v>
      </c>
      <c r="D2" s="8" t="s">
        <v>8</v>
      </c>
      <c r="E2" s="3" t="s">
        <v>6</v>
      </c>
      <c r="F2" s="22" t="s">
        <v>7</v>
      </c>
      <c r="G2" s="8" t="s">
        <v>36</v>
      </c>
      <c r="H2" s="3" t="s">
        <v>0</v>
      </c>
      <c r="I2" s="22" t="s">
        <v>7</v>
      </c>
      <c r="J2" s="8" t="s">
        <v>37</v>
      </c>
      <c r="K2" s="22" t="s">
        <v>7</v>
      </c>
      <c r="L2" s="8" t="s">
        <v>9</v>
      </c>
    </row>
    <row r="3" spans="1:16" x14ac:dyDescent="0.3">
      <c r="B3" s="2" t="s">
        <v>2</v>
      </c>
      <c r="C3"/>
      <c r="D3"/>
    </row>
    <row r="4" spans="1:16" ht="15" thickBot="1" x14ac:dyDescent="0.35">
      <c r="A4" s="2">
        <v>1</v>
      </c>
      <c r="B4" s="5" t="s">
        <v>10</v>
      </c>
      <c r="C4" s="15"/>
      <c r="D4"/>
      <c r="E4" s="2" t="s">
        <v>2</v>
      </c>
    </row>
    <row r="5" spans="1:16" ht="15" thickBot="1" x14ac:dyDescent="0.35">
      <c r="B5"/>
      <c r="C5"/>
      <c r="D5" s="9"/>
      <c r="E5" s="5"/>
      <c r="F5" s="15"/>
    </row>
    <row r="6" spans="1:16" ht="15" thickBot="1" x14ac:dyDescent="0.35">
      <c r="A6" s="2">
        <v>11</v>
      </c>
      <c r="B6"/>
      <c r="C6" s="7" t="s">
        <v>10</v>
      </c>
      <c r="D6"/>
      <c r="G6" s="16"/>
    </row>
    <row r="7" spans="1:16" ht="15" thickBot="1" x14ac:dyDescent="0.35">
      <c r="B7" s="2" t="s">
        <v>3</v>
      </c>
      <c r="C7"/>
      <c r="D7"/>
      <c r="G7" s="9"/>
      <c r="H7" s="2" t="s">
        <v>2</v>
      </c>
      <c r="J7" s="5"/>
    </row>
    <row r="8" spans="1:16" ht="15" thickBot="1" x14ac:dyDescent="0.35">
      <c r="A8" s="2">
        <v>2</v>
      </c>
      <c r="B8" s="14" t="s">
        <v>10</v>
      </c>
      <c r="C8" s="7"/>
      <c r="D8"/>
      <c r="G8" s="21"/>
      <c r="H8" s="6">
        <f>G7</f>
        <v>0</v>
      </c>
      <c r="I8" s="7" t="s">
        <v>10</v>
      </c>
    </row>
    <row r="9" spans="1:16" ht="15" thickBot="1" x14ac:dyDescent="0.35">
      <c r="B9"/>
      <c r="C9"/>
      <c r="D9" s="9"/>
      <c r="E9" s="9">
        <f>D9</f>
        <v>0</v>
      </c>
      <c r="F9" s="7" t="s">
        <v>10</v>
      </c>
      <c r="J9" s="19"/>
    </row>
    <row r="10" spans="1:16" ht="15" thickBot="1" x14ac:dyDescent="0.35">
      <c r="A10" s="2">
        <v>3</v>
      </c>
      <c r="B10" s="14" t="s">
        <v>10</v>
      </c>
      <c r="C10" s="7"/>
      <c r="D10"/>
      <c r="E10" s="5"/>
      <c r="F10" s="5"/>
      <c r="H10" s="5"/>
      <c r="I10" s="5"/>
      <c r="J10" s="19"/>
      <c r="O10">
        <v>1</v>
      </c>
      <c r="P10" s="5" t="s">
        <v>16</v>
      </c>
    </row>
    <row r="11" spans="1:16" ht="15" thickBot="1" x14ac:dyDescent="0.35">
      <c r="B11" s="2" t="s">
        <v>4</v>
      </c>
      <c r="J11" s="30" t="s">
        <v>10</v>
      </c>
      <c r="K11" s="7"/>
      <c r="O11">
        <v>2</v>
      </c>
      <c r="P11" s="14" t="s">
        <v>40</v>
      </c>
    </row>
    <row r="12" spans="1:16" ht="15" thickBot="1" x14ac:dyDescent="0.35">
      <c r="A12" s="2">
        <v>12</v>
      </c>
      <c r="B12"/>
      <c r="C12" s="7"/>
      <c r="D12"/>
      <c r="E12" s="2" t="s">
        <v>3</v>
      </c>
      <c r="J12" s="19"/>
      <c r="L12" s="19"/>
      <c r="O12">
        <v>3</v>
      </c>
      <c r="P12" s="14" t="s">
        <v>22</v>
      </c>
    </row>
    <row r="13" spans="1:16" ht="15" thickBot="1" x14ac:dyDescent="0.35">
      <c r="B13"/>
      <c r="C13"/>
      <c r="D13" s="9"/>
      <c r="E13" s="5"/>
      <c r="F13" s="7"/>
      <c r="J13" s="19"/>
      <c r="L13" s="19"/>
      <c r="O13">
        <v>4</v>
      </c>
      <c r="P13" s="5" t="s">
        <v>13</v>
      </c>
    </row>
    <row r="14" spans="1:16" ht="15" thickBot="1" x14ac:dyDescent="0.35">
      <c r="A14" s="2">
        <v>4</v>
      </c>
      <c r="B14" s="5" t="s">
        <v>10</v>
      </c>
      <c r="C14" s="7"/>
      <c r="D14"/>
      <c r="G14" s="23"/>
      <c r="H14" s="6">
        <f>G15</f>
        <v>0</v>
      </c>
      <c r="I14" s="7"/>
      <c r="L14" s="19"/>
      <c r="O14">
        <v>5</v>
      </c>
      <c r="P14" s="5" t="s">
        <v>17</v>
      </c>
    </row>
    <row r="15" spans="1:16" ht="15" thickBot="1" x14ac:dyDescent="0.35">
      <c r="B15" s="2" t="s">
        <v>5</v>
      </c>
      <c r="E15" s="2" t="s">
        <v>10</v>
      </c>
      <c r="G15" s="9"/>
      <c r="L15" s="19"/>
      <c r="P15" s="5"/>
    </row>
    <row r="16" spans="1:16" ht="15" thickBot="1" x14ac:dyDescent="0.35">
      <c r="A16" s="2">
        <v>5</v>
      </c>
      <c r="B16" s="5" t="s">
        <v>10</v>
      </c>
      <c r="C16" s="7"/>
      <c r="D16"/>
      <c r="E16" s="5" t="s">
        <v>10</v>
      </c>
      <c r="F16" s="5"/>
      <c r="G16" s="17"/>
      <c r="L16" s="19"/>
      <c r="P16" s="14"/>
    </row>
    <row r="17" spans="1:16" ht="15" thickBot="1" x14ac:dyDescent="0.35">
      <c r="B17"/>
      <c r="C17"/>
      <c r="D17" s="6"/>
      <c r="E17" s="5" t="s">
        <v>10</v>
      </c>
      <c r="F17" s="7"/>
      <c r="G17" s="5"/>
      <c r="L17" s="19"/>
      <c r="P17" s="14"/>
    </row>
    <row r="18" spans="1:16" ht="15" thickBot="1" x14ac:dyDescent="0.35">
      <c r="A18" s="2">
        <v>13</v>
      </c>
      <c r="B18"/>
      <c r="C18" s="7"/>
      <c r="D18"/>
      <c r="E18" s="5" t="s">
        <v>10</v>
      </c>
      <c r="F18" s="5"/>
      <c r="L18" s="19"/>
      <c r="P18" s="14"/>
    </row>
    <row r="19" spans="1:16" ht="15" thickBot="1" x14ac:dyDescent="0.35">
      <c r="B19" s="2" t="s">
        <v>31</v>
      </c>
      <c r="C19"/>
      <c r="D19"/>
      <c r="L19" s="30" t="s">
        <v>10</v>
      </c>
    </row>
    <row r="20" spans="1:16" ht="15" thickBot="1" x14ac:dyDescent="0.35">
      <c r="A20" s="2">
        <v>6</v>
      </c>
      <c r="B20"/>
      <c r="C20" s="7"/>
      <c r="D20"/>
      <c r="E20" s="2" t="s">
        <v>4</v>
      </c>
      <c r="L20" s="19"/>
    </row>
    <row r="21" spans="1:16" ht="15" thickBot="1" x14ac:dyDescent="0.35">
      <c r="B21"/>
      <c r="C21"/>
      <c r="D21" s="9"/>
      <c r="E21" s="9">
        <f>D21</f>
        <v>0</v>
      </c>
      <c r="F21" s="7"/>
      <c r="L21" s="19"/>
    </row>
    <row r="22" spans="1:16" ht="15" thickBot="1" x14ac:dyDescent="0.35">
      <c r="A22" s="2">
        <v>7</v>
      </c>
      <c r="B22"/>
      <c r="C22" s="7"/>
      <c r="D22"/>
      <c r="G22" s="16"/>
      <c r="L22" s="19"/>
    </row>
    <row r="23" spans="1:16" ht="15" thickBot="1" x14ac:dyDescent="0.35">
      <c r="B23" s="2" t="s">
        <v>32</v>
      </c>
      <c r="C23"/>
      <c r="D23"/>
      <c r="G23" s="9"/>
      <c r="H23" s="2" t="s">
        <v>3</v>
      </c>
      <c r="L23" s="19"/>
    </row>
    <row r="24" spans="1:16" ht="15" thickBot="1" x14ac:dyDescent="0.35">
      <c r="A24" s="2">
        <v>8</v>
      </c>
      <c r="B24"/>
      <c r="C24" s="7"/>
      <c r="D24"/>
      <c r="H24" s="6">
        <f>G23</f>
        <v>0</v>
      </c>
      <c r="I24" s="7" t="s">
        <v>10</v>
      </c>
      <c r="L24" s="19"/>
    </row>
    <row r="25" spans="1:16" ht="15" thickBot="1" x14ac:dyDescent="0.35">
      <c r="B25" s="26"/>
      <c r="C25"/>
      <c r="D25" s="9" t="s">
        <v>10</v>
      </c>
      <c r="E25" s="14" t="s">
        <v>10</v>
      </c>
      <c r="F25" s="7"/>
      <c r="I25" s="34"/>
      <c r="L25" s="19"/>
    </row>
    <row r="26" spans="1:16" ht="15" thickBot="1" x14ac:dyDescent="0.35">
      <c r="A26" s="2">
        <v>14</v>
      </c>
      <c r="B26"/>
      <c r="C26" s="7"/>
      <c r="D26"/>
      <c r="I26" s="35"/>
      <c r="L26" s="19"/>
    </row>
    <row r="27" spans="1:16" ht="15" thickBot="1" x14ac:dyDescent="0.35">
      <c r="B27" s="28" t="s">
        <v>33</v>
      </c>
      <c r="C27"/>
      <c r="D27"/>
      <c r="G27" s="5"/>
      <c r="J27" s="9"/>
      <c r="K27" s="7" t="s">
        <v>10</v>
      </c>
    </row>
    <row r="28" spans="1:16" ht="15" thickBot="1" x14ac:dyDescent="0.35">
      <c r="A28" s="2">
        <v>9</v>
      </c>
      <c r="B28"/>
      <c r="C28" s="7"/>
      <c r="D28"/>
      <c r="E28" s="24" t="s">
        <v>5</v>
      </c>
      <c r="I28" s="35"/>
    </row>
    <row r="29" spans="1:16" ht="15" thickBot="1" x14ac:dyDescent="0.35">
      <c r="B29" s="26"/>
      <c r="C29"/>
      <c r="D29" s="9"/>
      <c r="E29" s="14" t="s">
        <v>10</v>
      </c>
      <c r="F29" s="7"/>
      <c r="I29" s="32"/>
    </row>
    <row r="30" spans="1:16" ht="15" thickBot="1" x14ac:dyDescent="0.35">
      <c r="A30" s="2">
        <v>10</v>
      </c>
      <c r="B30" s="27"/>
      <c r="C30" s="7"/>
      <c r="D30"/>
      <c r="E30" s="5"/>
      <c r="G30" s="23"/>
      <c r="H30" s="6">
        <f>G31</f>
        <v>0</v>
      </c>
      <c r="I30" s="7"/>
    </row>
    <row r="31" spans="1:16" ht="15" thickBot="1" x14ac:dyDescent="0.35">
      <c r="B31" s="2" t="s">
        <v>34</v>
      </c>
      <c r="C31"/>
      <c r="D31"/>
      <c r="E31" s="5"/>
      <c r="G31" s="9"/>
    </row>
    <row r="32" spans="1:16" ht="15" thickBot="1" x14ac:dyDescent="0.35">
      <c r="A32" s="2">
        <v>15</v>
      </c>
      <c r="B32"/>
      <c r="C32" s="7"/>
      <c r="D32"/>
      <c r="E32" s="5"/>
      <c r="G32" s="17"/>
    </row>
    <row r="33" spans="1:6" ht="15" thickBot="1" x14ac:dyDescent="0.35">
      <c r="B33"/>
      <c r="C33"/>
      <c r="D33" s="9" t="s">
        <v>10</v>
      </c>
      <c r="E33" s="9" t="s">
        <v>10</v>
      </c>
      <c r="F33" s="7"/>
    </row>
    <row r="34" spans="1:6" x14ac:dyDescent="0.3">
      <c r="A34" s="2">
        <v>16</v>
      </c>
      <c r="B34"/>
      <c r="C34" s="7"/>
      <c r="D34"/>
      <c r="E34" s="5"/>
    </row>
    <row r="35" spans="1:6" x14ac:dyDescent="0.3">
      <c r="E35" s="5"/>
    </row>
  </sheetData>
  <pageMargins left="0.7" right="0.7" top="0.75" bottom="0.75" header="0.3" footer="0.3"/>
  <pageSetup scale="85" orientation="landscape" r:id="rId1"/>
  <headerFooter>
    <oddHeader xml:space="preserve">&amp;CTournament Brackets-Heavy Weight (Absolute) Men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workbookViewId="0">
      <pane xSplit="1" ySplit="3" topLeftCell="B6" activePane="bottomRight" state="frozen"/>
      <selection pane="topRight" activeCell="B1" sqref="B1"/>
      <selection pane="bottomLeft" activeCell="A4" sqref="A4"/>
      <selection pane="bottomRight" activeCell="F16" sqref="F16"/>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8" width="16.109375" customWidth="1"/>
    <col min="9" max="9" width="5.77734375" customWidth="1"/>
    <col min="10" max="10" width="16.109375" customWidth="1"/>
    <col min="11" max="11" width="14.33203125" bestFit="1" customWidth="1"/>
  </cols>
  <sheetData>
    <row r="1" spans="1:10" ht="28.8" x14ac:dyDescent="0.55000000000000004">
      <c r="B1" s="1" t="s">
        <v>29</v>
      </c>
    </row>
    <row r="2" spans="1:10" ht="15" thickBot="1" x14ac:dyDescent="0.35"/>
    <row r="3" spans="1:10" ht="22.8" thickBot="1" x14ac:dyDescent="0.4">
      <c r="A3" s="4" t="s">
        <v>26</v>
      </c>
      <c r="B3" s="3" t="s">
        <v>6</v>
      </c>
      <c r="C3" s="18" t="s">
        <v>7</v>
      </c>
      <c r="D3" s="8" t="s">
        <v>8</v>
      </c>
      <c r="E3" s="3" t="s">
        <v>0</v>
      </c>
      <c r="F3" s="18" t="s">
        <v>7</v>
      </c>
      <c r="G3" s="8" t="s">
        <v>8</v>
      </c>
      <c r="H3" s="3" t="s">
        <v>1</v>
      </c>
      <c r="I3" s="18" t="s">
        <v>7</v>
      </c>
      <c r="J3" s="8" t="s">
        <v>9</v>
      </c>
    </row>
    <row r="4" spans="1:10" ht="15" thickBot="1" x14ac:dyDescent="0.35">
      <c r="B4" s="2" t="s">
        <v>2</v>
      </c>
    </row>
    <row r="5" spans="1:10" ht="15" thickBot="1" x14ac:dyDescent="0.35">
      <c r="A5" s="2" t="s">
        <v>10</v>
      </c>
      <c r="B5" s="31"/>
      <c r="C5" s="15"/>
    </row>
    <row r="6" spans="1:10" ht="15" thickBot="1" x14ac:dyDescent="0.35">
      <c r="D6" s="9"/>
      <c r="E6" s="2" t="s">
        <v>2</v>
      </c>
    </row>
    <row r="7" spans="1:10" ht="15" thickBot="1" x14ac:dyDescent="0.35">
      <c r="A7" s="2">
        <v>1</v>
      </c>
      <c r="B7" s="6" t="e">
        <f>'Competitor Roster'!#REF!</f>
        <v>#REF!</v>
      </c>
      <c r="C7" s="7" t="s">
        <v>10</v>
      </c>
      <c r="D7">
        <v>1</v>
      </c>
      <c r="E7" s="6" t="e">
        <f>B7</f>
        <v>#REF!</v>
      </c>
      <c r="F7" s="7" t="s">
        <v>10</v>
      </c>
    </row>
    <row r="8" spans="1:10" ht="15" thickBot="1" x14ac:dyDescent="0.35">
      <c r="B8" s="5"/>
      <c r="C8" s="5"/>
      <c r="E8" s="5"/>
      <c r="F8" s="5"/>
      <c r="G8" s="16"/>
    </row>
    <row r="9" spans="1:10" ht="15" thickBot="1" x14ac:dyDescent="0.35">
      <c r="G9" s="9" t="s">
        <v>15</v>
      </c>
    </row>
    <row r="10" spans="1:10" ht="15" thickBot="1" x14ac:dyDescent="0.35">
      <c r="B10" s="2" t="s">
        <v>3</v>
      </c>
      <c r="G10" s="17"/>
      <c r="H10" s="16"/>
    </row>
    <row r="11" spans="1:10" ht="15" thickBot="1" x14ac:dyDescent="0.35">
      <c r="A11" s="2">
        <v>3</v>
      </c>
      <c r="B11" s="29" t="s">
        <v>10</v>
      </c>
      <c r="C11" s="7"/>
      <c r="D11">
        <v>3</v>
      </c>
      <c r="E11" s="29" t="s">
        <v>10</v>
      </c>
      <c r="F11" s="7"/>
      <c r="H11" s="6" t="s">
        <v>10</v>
      </c>
      <c r="I11" s="7"/>
    </row>
    <row r="12" spans="1:10" ht="15" thickBot="1" x14ac:dyDescent="0.35">
      <c r="D12" s="9"/>
      <c r="J12" s="19"/>
    </row>
    <row r="13" spans="1:10" ht="15" thickBot="1" x14ac:dyDescent="0.35">
      <c r="A13" s="2" t="s">
        <v>10</v>
      </c>
      <c r="B13" s="29" t="s">
        <v>10</v>
      </c>
      <c r="C13" s="7"/>
      <c r="J13" s="16"/>
    </row>
    <row r="14" spans="1:10" ht="15" thickBot="1" x14ac:dyDescent="0.35">
      <c r="J14" s="9" t="s">
        <v>10</v>
      </c>
    </row>
    <row r="15" spans="1:10" ht="15" thickBot="1" x14ac:dyDescent="0.35">
      <c r="B15" s="2" t="s">
        <v>4</v>
      </c>
      <c r="J15" s="17"/>
    </row>
    <row r="16" spans="1:10" ht="15" thickBot="1" x14ac:dyDescent="0.35">
      <c r="A16" s="2" t="s">
        <v>10</v>
      </c>
      <c r="B16" s="29" t="s">
        <v>10</v>
      </c>
      <c r="C16" s="7"/>
      <c r="J16" s="19"/>
    </row>
    <row r="17" spans="1:10" ht="15" thickBot="1" x14ac:dyDescent="0.35">
      <c r="D17" s="9"/>
      <c r="E17" s="2" t="s">
        <v>3</v>
      </c>
      <c r="J17" s="19"/>
    </row>
    <row r="18" spans="1:10" ht="15" thickBot="1" x14ac:dyDescent="0.35">
      <c r="A18" s="2">
        <v>2</v>
      </c>
      <c r="B18" s="14" t="s">
        <v>24</v>
      </c>
      <c r="C18" s="7"/>
      <c r="D18">
        <v>2</v>
      </c>
      <c r="E18" s="6" t="str">
        <f>B18</f>
        <v>Sonya del Gallego (California)</v>
      </c>
      <c r="F18" s="7" t="s">
        <v>10</v>
      </c>
      <c r="H18" s="6" t="s">
        <v>10</v>
      </c>
      <c r="I18" s="7" t="s">
        <v>10</v>
      </c>
    </row>
    <row r="19" spans="1:10" ht="15" thickBot="1" x14ac:dyDescent="0.35">
      <c r="B19" s="5"/>
      <c r="C19" s="5"/>
      <c r="E19" s="5"/>
      <c r="F19" s="5"/>
      <c r="G19" s="16"/>
      <c r="H19" s="19"/>
    </row>
    <row r="20" spans="1:10" ht="15" thickBot="1" x14ac:dyDescent="0.35">
      <c r="G20" s="9" t="s">
        <v>24</v>
      </c>
    </row>
    <row r="21" spans="1:10" ht="15" thickBot="1" x14ac:dyDescent="0.35">
      <c r="B21" s="2" t="s">
        <v>5</v>
      </c>
      <c r="G21" s="17"/>
    </row>
    <row r="22" spans="1:10" ht="15" thickBot="1" x14ac:dyDescent="0.35">
      <c r="A22" s="2">
        <v>4</v>
      </c>
      <c r="B22" s="29" t="s">
        <v>10</v>
      </c>
      <c r="C22" s="7"/>
      <c r="D22">
        <v>4</v>
      </c>
      <c r="E22" s="29" t="s">
        <v>10</v>
      </c>
      <c r="F22" s="7" t="s">
        <v>10</v>
      </c>
    </row>
    <row r="23" spans="1:10" ht="15" thickBot="1" x14ac:dyDescent="0.35">
      <c r="D23" s="9"/>
    </row>
    <row r="24" spans="1:10" ht="15" thickBot="1" x14ac:dyDescent="0.35">
      <c r="A24" s="2" t="s">
        <v>10</v>
      </c>
      <c r="B24" s="29" t="s">
        <v>10</v>
      </c>
      <c r="C24" s="7"/>
    </row>
    <row r="26" spans="1:10" x14ac:dyDescent="0.3">
      <c r="B26" s="5"/>
    </row>
    <row r="27" spans="1:10" x14ac:dyDescent="0.3">
      <c r="B27" s="5"/>
    </row>
    <row r="28" spans="1:10" x14ac:dyDescent="0.3">
      <c r="B28" s="5"/>
    </row>
    <row r="29" spans="1:10" x14ac:dyDescent="0.3">
      <c r="B29" s="5"/>
    </row>
    <row r="30" spans="1:10" x14ac:dyDescent="0.3">
      <c r="B30" s="5"/>
    </row>
    <row r="31" spans="1:10" x14ac:dyDescent="0.3">
      <c r="B31" s="5"/>
    </row>
    <row r="32" spans="1:10" x14ac:dyDescent="0.3">
      <c r="B32" s="5"/>
    </row>
    <row r="33" spans="2:2" x14ac:dyDescent="0.3">
      <c r="B33" s="5"/>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2"/>
  <sheetViews>
    <sheetView workbookViewId="0">
      <pane xSplit="1" ySplit="3" topLeftCell="B4" activePane="bottomRight" state="frozen"/>
      <selection pane="topRight" activeCell="B1" sqref="B1"/>
      <selection pane="bottomLeft" activeCell="A4" sqref="A4"/>
      <selection pane="bottomRight" activeCell="K23" sqref="K23"/>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8" width="16.109375" customWidth="1"/>
    <col min="9" max="9" width="5.77734375" customWidth="1"/>
    <col min="10" max="10" width="16.109375" customWidth="1"/>
    <col min="11" max="11" width="17.6640625" bestFit="1" customWidth="1"/>
  </cols>
  <sheetData>
    <row r="1" spans="1:10" ht="28.8" x14ac:dyDescent="0.55000000000000004">
      <c r="B1" s="1" t="s">
        <v>39</v>
      </c>
    </row>
    <row r="2" spans="1:10" ht="15" thickBot="1" x14ac:dyDescent="0.35"/>
    <row r="3" spans="1:10" ht="22.8" thickBot="1" x14ac:dyDescent="0.4">
      <c r="A3" s="4" t="s">
        <v>26</v>
      </c>
      <c r="B3" s="3" t="s">
        <v>6</v>
      </c>
      <c r="C3" s="18" t="s">
        <v>7</v>
      </c>
      <c r="D3" s="8" t="s">
        <v>8</v>
      </c>
      <c r="E3" s="3" t="s">
        <v>0</v>
      </c>
      <c r="F3" s="18" t="s">
        <v>7</v>
      </c>
      <c r="G3" s="8" t="s">
        <v>8</v>
      </c>
      <c r="H3" s="3" t="s">
        <v>1</v>
      </c>
      <c r="I3" s="18" t="s">
        <v>7</v>
      </c>
      <c r="J3" s="8" t="s">
        <v>9</v>
      </c>
    </row>
    <row r="4" spans="1:10" ht="15" thickBot="1" x14ac:dyDescent="0.35">
      <c r="B4" s="2" t="s">
        <v>2</v>
      </c>
    </row>
    <row r="5" spans="1:10" ht="15" thickBot="1" x14ac:dyDescent="0.35">
      <c r="A5" s="2" t="s">
        <v>10</v>
      </c>
      <c r="B5" s="31"/>
      <c r="C5" s="15"/>
    </row>
    <row r="6" spans="1:10" ht="15" thickBot="1" x14ac:dyDescent="0.35">
      <c r="D6" s="9"/>
      <c r="E6" s="2" t="s">
        <v>2</v>
      </c>
    </row>
    <row r="7" spans="1:10" ht="15" thickBot="1" x14ac:dyDescent="0.35">
      <c r="A7" s="2">
        <v>1</v>
      </c>
      <c r="B7" s="6" t="s">
        <v>10</v>
      </c>
      <c r="C7" s="7" t="s">
        <v>10</v>
      </c>
      <c r="D7">
        <v>1</v>
      </c>
      <c r="E7" s="14" t="s">
        <v>23</v>
      </c>
      <c r="F7" s="7" t="s">
        <v>10</v>
      </c>
    </row>
    <row r="8" spans="1:10" ht="15" thickBot="1" x14ac:dyDescent="0.35">
      <c r="B8" s="5"/>
      <c r="C8" s="5"/>
      <c r="E8" s="5"/>
      <c r="F8" s="5"/>
      <c r="G8" s="16"/>
    </row>
    <row r="9" spans="1:10" ht="15" thickBot="1" x14ac:dyDescent="0.35">
      <c r="G9" s="9" t="s">
        <v>10</v>
      </c>
    </row>
    <row r="10" spans="1:10" ht="15" thickBot="1" x14ac:dyDescent="0.35">
      <c r="B10" s="2" t="s">
        <v>3</v>
      </c>
      <c r="G10" s="17"/>
      <c r="H10" s="16"/>
    </row>
    <row r="11" spans="1:10" ht="15" thickBot="1" x14ac:dyDescent="0.35">
      <c r="A11" s="2">
        <v>3</v>
      </c>
      <c r="B11" s="6" t="s">
        <v>10</v>
      </c>
      <c r="C11" s="7"/>
      <c r="D11">
        <v>3</v>
      </c>
      <c r="E11" s="5" t="s">
        <v>18</v>
      </c>
      <c r="F11" s="7"/>
      <c r="H11" s="6" t="s">
        <v>10</v>
      </c>
      <c r="I11" s="7"/>
    </row>
    <row r="12" spans="1:10" ht="15" thickBot="1" x14ac:dyDescent="0.35">
      <c r="D12" s="9"/>
      <c r="J12" s="19"/>
    </row>
    <row r="13" spans="1:10" ht="15" thickBot="1" x14ac:dyDescent="0.35">
      <c r="A13" s="2" t="s">
        <v>10</v>
      </c>
      <c r="B13" s="29" t="s">
        <v>10</v>
      </c>
      <c r="C13" s="7"/>
      <c r="J13" s="16"/>
    </row>
    <row r="14" spans="1:10" ht="15" thickBot="1" x14ac:dyDescent="0.35">
      <c r="J14" s="9" t="s">
        <v>10</v>
      </c>
    </row>
    <row r="15" spans="1:10" ht="15" thickBot="1" x14ac:dyDescent="0.35">
      <c r="B15" s="2" t="s">
        <v>4</v>
      </c>
      <c r="J15" s="17"/>
    </row>
    <row r="16" spans="1:10" ht="15" thickBot="1" x14ac:dyDescent="0.35">
      <c r="A16" s="2" t="s">
        <v>10</v>
      </c>
      <c r="B16" s="29" t="s">
        <v>10</v>
      </c>
      <c r="C16" s="7"/>
      <c r="J16" s="19"/>
    </row>
    <row r="17" spans="1:10" ht="15" thickBot="1" x14ac:dyDescent="0.35">
      <c r="D17" s="9"/>
      <c r="E17" s="2" t="s">
        <v>3</v>
      </c>
      <c r="J17" s="19"/>
    </row>
    <row r="18" spans="1:10" ht="15" thickBot="1" x14ac:dyDescent="0.35">
      <c r="A18" s="2">
        <v>2</v>
      </c>
      <c r="B18" s="6" t="s">
        <v>10</v>
      </c>
      <c r="C18" s="7"/>
      <c r="D18">
        <v>2</v>
      </c>
      <c r="E18" s="5" t="s">
        <v>19</v>
      </c>
      <c r="F18" s="7" t="s">
        <v>10</v>
      </c>
      <c r="H18" s="6" t="s">
        <v>10</v>
      </c>
      <c r="I18" s="7" t="s">
        <v>10</v>
      </c>
    </row>
    <row r="19" spans="1:10" ht="15" thickBot="1" x14ac:dyDescent="0.35">
      <c r="B19" s="5"/>
      <c r="C19" s="5"/>
      <c r="E19" s="5"/>
      <c r="F19" s="5"/>
      <c r="G19" s="16"/>
      <c r="H19" s="19"/>
    </row>
    <row r="20" spans="1:10" ht="15" thickBot="1" x14ac:dyDescent="0.35">
      <c r="G20" s="9" t="s">
        <v>10</v>
      </c>
    </row>
    <row r="21" spans="1:10" ht="15" thickBot="1" x14ac:dyDescent="0.35">
      <c r="B21" s="2" t="s">
        <v>5</v>
      </c>
      <c r="G21" s="17"/>
      <c r="H21" t="s">
        <v>41</v>
      </c>
    </row>
    <row r="22" spans="1:10" ht="15" thickBot="1" x14ac:dyDescent="0.35">
      <c r="A22" s="2">
        <v>4</v>
      </c>
      <c r="B22" s="6" t="s">
        <v>10</v>
      </c>
      <c r="C22" s="7"/>
      <c r="D22">
        <v>4</v>
      </c>
      <c r="E22" s="6" t="s">
        <v>10</v>
      </c>
      <c r="F22" s="7" t="s">
        <v>10</v>
      </c>
      <c r="H22" s="6" t="s">
        <v>10</v>
      </c>
      <c r="I22" s="7"/>
    </row>
    <row r="23" spans="1:10" ht="15" thickBot="1" x14ac:dyDescent="0.35">
      <c r="D23" s="9"/>
      <c r="J23" s="19"/>
    </row>
    <row r="24" spans="1:10" ht="15" thickBot="1" x14ac:dyDescent="0.35">
      <c r="A24" s="2" t="s">
        <v>10</v>
      </c>
      <c r="B24" s="25" t="s">
        <v>38</v>
      </c>
      <c r="C24" s="7"/>
      <c r="J24" s="16"/>
    </row>
    <row r="25" spans="1:10" ht="15" thickBot="1" x14ac:dyDescent="0.35">
      <c r="B25" s="5"/>
      <c r="J25" s="9" t="s">
        <v>10</v>
      </c>
    </row>
    <row r="26" spans="1:10" x14ac:dyDescent="0.3">
      <c r="B26" s="5"/>
      <c r="J26" s="17"/>
    </row>
    <row r="27" spans="1:10" x14ac:dyDescent="0.3">
      <c r="B27" s="5"/>
      <c r="J27" s="19"/>
    </row>
    <row r="28" spans="1:10" ht="15" thickBot="1" x14ac:dyDescent="0.35">
      <c r="B28" s="5"/>
      <c r="J28" s="19"/>
    </row>
    <row r="29" spans="1:10" ht="15" thickBot="1" x14ac:dyDescent="0.35">
      <c r="B29" s="5"/>
      <c r="H29" s="6" t="s">
        <v>10</v>
      </c>
      <c r="I29" s="7" t="s">
        <v>10</v>
      </c>
    </row>
    <row r="30" spans="1:10" x14ac:dyDescent="0.3">
      <c r="B30" s="5"/>
    </row>
    <row r="31" spans="1:10" x14ac:dyDescent="0.3">
      <c r="B31" s="5"/>
    </row>
    <row r="32" spans="1:10" x14ac:dyDescent="0.3">
      <c r="B32" s="5"/>
    </row>
  </sheetData>
  <pageMargins left="0.7" right="0.7" top="0.75" bottom="0.75" header="0.3" footer="0.3"/>
  <pageSetup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
  <sheetViews>
    <sheetView workbookViewId="0">
      <selection sqref="A1:D10"/>
    </sheetView>
  </sheetViews>
  <sheetFormatPr defaultRowHeight="14.4" x14ac:dyDescent="0.3"/>
  <cols>
    <col min="1" max="1" width="5.21875" customWidth="1"/>
    <col min="2" max="3" width="15.77734375" customWidth="1"/>
  </cols>
  <sheetData>
    <row r="1" spans="1:4" ht="21" x14ac:dyDescent="0.4">
      <c r="A1" s="122"/>
      <c r="B1" s="123" t="s">
        <v>75</v>
      </c>
      <c r="C1" s="124"/>
      <c r="D1" s="125" t="s">
        <v>44</v>
      </c>
    </row>
    <row r="2" spans="1:4" ht="15.6" x14ac:dyDescent="0.3">
      <c r="A2" s="126" t="s">
        <v>26</v>
      </c>
      <c r="B2" s="116" t="s">
        <v>76</v>
      </c>
      <c r="C2" s="75"/>
      <c r="D2" s="127"/>
    </row>
    <row r="3" spans="1:4" ht="15.6" x14ac:dyDescent="0.3">
      <c r="A3" s="128">
        <v>1</v>
      </c>
      <c r="B3" s="13" t="str">
        <f>[1]MAS!B104</f>
        <v>Preston</v>
      </c>
      <c r="C3" s="13" t="str">
        <f>[1]MAS!C104</f>
        <v>Olmeda</v>
      </c>
      <c r="D3" s="127">
        <f>[1]MAS!E104</f>
        <v>283.5</v>
      </c>
    </row>
    <row r="4" spans="1:4" ht="15.6" x14ac:dyDescent="0.3">
      <c r="A4" s="128">
        <v>2</v>
      </c>
      <c r="B4" s="13" t="str">
        <f>[1]MAS!B105</f>
        <v>Tommy</v>
      </c>
      <c r="C4" s="13" t="str">
        <f>[1]MAS!C105</f>
        <v>Burns</v>
      </c>
      <c r="D4" s="127">
        <f>[1]MAS!E105</f>
        <v>325.5</v>
      </c>
    </row>
    <row r="5" spans="1:4" ht="15.6" x14ac:dyDescent="0.3">
      <c r="A5" s="128">
        <v>3</v>
      </c>
      <c r="B5" s="13" t="str">
        <f>[1]MAS!B106</f>
        <v>Cory</v>
      </c>
      <c r="C5" s="13" t="str">
        <f>[1]MAS!C106</f>
        <v>Eddy</v>
      </c>
      <c r="D5" s="127">
        <f>[1]MAS!E106</f>
        <v>192.1</v>
      </c>
    </row>
    <row r="6" spans="1:4" ht="15.6" x14ac:dyDescent="0.3">
      <c r="A6" s="128">
        <v>4</v>
      </c>
      <c r="B6" s="13" t="str">
        <f>[1]MAS!B107</f>
        <v>Matthew</v>
      </c>
      <c r="C6" s="13" t="str">
        <f>[1]MAS!C107</f>
        <v>Hall</v>
      </c>
      <c r="D6" s="127">
        <f>[1]MAS!E107</f>
        <v>291</v>
      </c>
    </row>
    <row r="7" spans="1:4" ht="15.6" x14ac:dyDescent="0.3">
      <c r="A7" s="128">
        <v>5</v>
      </c>
      <c r="B7" s="13" t="str">
        <f>[1]MAS!B108</f>
        <v>Ethan</v>
      </c>
      <c r="C7" s="13" t="str">
        <f>[1]MAS!C108</f>
        <v>Fincher</v>
      </c>
      <c r="D7" s="127">
        <f>[1]MAS!E108</f>
        <v>279.8</v>
      </c>
    </row>
    <row r="8" spans="1:4" ht="15.6" x14ac:dyDescent="0.3">
      <c r="A8" s="128">
        <v>6</v>
      </c>
      <c r="B8" s="13" t="str">
        <f>[1]MAS!B109</f>
        <v>Kyle</v>
      </c>
      <c r="C8" s="13" t="str">
        <f>[1]MAS!C109</f>
        <v>Gerrans</v>
      </c>
      <c r="D8" s="127">
        <f>[1]MAS!E109</f>
        <v>238.9</v>
      </c>
    </row>
    <row r="9" spans="1:4" ht="15.6" x14ac:dyDescent="0.3">
      <c r="A9" s="128">
        <v>7</v>
      </c>
      <c r="B9" s="13" t="str">
        <f>[1]MAS!B110</f>
        <v>Clinton</v>
      </c>
      <c r="C9" s="13" t="str">
        <f>[1]MAS!C110</f>
        <v>Sapowski</v>
      </c>
      <c r="D9" s="127">
        <f>[1]MAS!E110</f>
        <v>265.3</v>
      </c>
    </row>
    <row r="10" spans="1:4" ht="16.2" thickBot="1" x14ac:dyDescent="0.35">
      <c r="A10" s="129">
        <v>8</v>
      </c>
      <c r="B10" s="130" t="str">
        <f>[1]MAS!B111</f>
        <v>Dustin</v>
      </c>
      <c r="C10" s="130" t="str">
        <f>[1]MAS!C111</f>
        <v>Gonzalez</v>
      </c>
      <c r="D10" s="131">
        <f>[1]MAS!E111</f>
        <v>378.7</v>
      </c>
    </row>
  </sheetData>
  <sortState xmlns:xlrd2="http://schemas.microsoft.com/office/spreadsheetml/2017/richdata2" ref="A24:E26">
    <sortCondition ref="A24:A26"/>
  </sortState>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3"/>
  <sheetViews>
    <sheetView tabSelected="1" workbookViewId="0">
      <pane ySplit="4" topLeftCell="A5" activePane="bottomLeft" state="frozen"/>
      <selection pane="bottomLeft" activeCell="A2" sqref="A2:F29"/>
    </sheetView>
  </sheetViews>
  <sheetFormatPr defaultRowHeight="14.4" x14ac:dyDescent="0.3"/>
  <cols>
    <col min="1" max="1" width="7.6640625" customWidth="1"/>
    <col min="2" max="2" width="4.6640625" style="2" customWidth="1"/>
    <col min="3" max="4" width="24.77734375" style="2" customWidth="1"/>
    <col min="5" max="5" width="12.77734375" style="2" customWidth="1"/>
    <col min="7" max="7" width="24.77734375" customWidth="1"/>
  </cols>
  <sheetData>
    <row r="1" spans="1:6" ht="15" thickBot="1" x14ac:dyDescent="0.35"/>
    <row r="2" spans="1:6" ht="21.6" thickBot="1" x14ac:dyDescent="0.45">
      <c r="A2" s="122"/>
      <c r="B2" s="39"/>
      <c r="C2" s="133" t="str">
        <f>'Competitor Roster'!$B$1</f>
        <v>805 Strongest</v>
      </c>
      <c r="D2" s="39"/>
      <c r="E2" s="39"/>
      <c r="F2" s="55"/>
    </row>
    <row r="3" spans="1:6" ht="15.6" x14ac:dyDescent="0.3">
      <c r="A3" s="38" t="s">
        <v>73</v>
      </c>
      <c r="B3" s="39"/>
      <c r="C3" s="39" t="s">
        <v>69</v>
      </c>
      <c r="D3" s="39"/>
      <c r="E3" s="66" t="s">
        <v>45</v>
      </c>
      <c r="F3" s="55"/>
    </row>
    <row r="4" spans="1:6" ht="15.6" x14ac:dyDescent="0.3">
      <c r="A4" s="41" t="s">
        <v>46</v>
      </c>
      <c r="B4" s="24" t="s">
        <v>47</v>
      </c>
      <c r="C4" s="117" t="str">
        <f>'Competitor Roster'!$B$2</f>
        <v>Open Men Heavyweight</v>
      </c>
      <c r="D4" s="75"/>
      <c r="E4" s="67" t="s">
        <v>49</v>
      </c>
      <c r="F4" s="118" t="s">
        <v>66</v>
      </c>
    </row>
    <row r="5" spans="1:6" ht="15" thickBot="1" x14ac:dyDescent="0.35">
      <c r="A5" s="41"/>
      <c r="B5" s="24"/>
      <c r="C5" s="70" t="s">
        <v>72</v>
      </c>
      <c r="D5" s="70"/>
      <c r="E5" s="86"/>
      <c r="F5" s="118"/>
    </row>
    <row r="6" spans="1:6" x14ac:dyDescent="0.3">
      <c r="A6" s="47">
        <v>1</v>
      </c>
      <c r="B6" s="91">
        <v>1</v>
      </c>
      <c r="C6" s="97" t="str">
        <f>'Competitor Roster'!B3</f>
        <v>Preston</v>
      </c>
      <c r="D6" s="98" t="str">
        <f>'Competitor Roster'!C3</f>
        <v>Olmeda</v>
      </c>
      <c r="E6" s="93" t="s">
        <v>79</v>
      </c>
      <c r="F6" s="68">
        <v>1</v>
      </c>
    </row>
    <row r="7" spans="1:6" ht="15" thickBot="1" x14ac:dyDescent="0.35">
      <c r="A7" s="50">
        <v>1</v>
      </c>
      <c r="B7" s="92">
        <v>2</v>
      </c>
      <c r="C7" s="99" t="str">
        <f>'Competitor Roster'!B4</f>
        <v>Tommy</v>
      </c>
      <c r="D7" s="100" t="str">
        <f>'Competitor Roster'!C4</f>
        <v>Burns</v>
      </c>
      <c r="E7" s="94">
        <v>2</v>
      </c>
      <c r="F7" s="76">
        <v>2</v>
      </c>
    </row>
    <row r="8" spans="1:6" x14ac:dyDescent="0.3">
      <c r="A8" s="47">
        <v>2</v>
      </c>
      <c r="B8" s="91">
        <v>3</v>
      </c>
      <c r="C8" s="97" t="str">
        <f>'Competitor Roster'!B5</f>
        <v>Cory</v>
      </c>
      <c r="D8" s="98" t="str">
        <f>'Competitor Roster'!C5</f>
        <v>Eddy</v>
      </c>
      <c r="E8" s="93" t="s">
        <v>81</v>
      </c>
      <c r="F8" s="68"/>
    </row>
    <row r="9" spans="1:6" ht="15" thickBot="1" x14ac:dyDescent="0.35">
      <c r="A9" s="50">
        <v>2</v>
      </c>
      <c r="B9" s="92">
        <v>4</v>
      </c>
      <c r="C9" s="99" t="str">
        <f>'Competitor Roster'!B6</f>
        <v>Matthew</v>
      </c>
      <c r="D9" s="100" t="str">
        <f>'Competitor Roster'!C6</f>
        <v>Hall</v>
      </c>
      <c r="E9" s="95" t="s">
        <v>80</v>
      </c>
      <c r="F9" s="77">
        <v>3</v>
      </c>
    </row>
    <row r="10" spans="1:6" x14ac:dyDescent="0.3">
      <c r="A10" s="47">
        <v>3</v>
      </c>
      <c r="B10" s="91">
        <v>5</v>
      </c>
      <c r="C10" s="97" t="str">
        <f>'Competitor Roster'!B7</f>
        <v>Ethan</v>
      </c>
      <c r="D10" s="98" t="str">
        <f>'Competitor Roster'!C7</f>
        <v>Fincher</v>
      </c>
      <c r="E10" s="93" t="s">
        <v>81</v>
      </c>
      <c r="F10" s="68"/>
    </row>
    <row r="11" spans="1:6" ht="15" thickBot="1" x14ac:dyDescent="0.35">
      <c r="A11" s="50">
        <v>3</v>
      </c>
      <c r="B11" s="92">
        <v>6</v>
      </c>
      <c r="C11" s="99" t="str">
        <f>'Competitor Roster'!B8</f>
        <v>Kyle</v>
      </c>
      <c r="D11" s="100" t="str">
        <f>'Competitor Roster'!C8</f>
        <v>Gerrans</v>
      </c>
      <c r="E11" s="95" t="s">
        <v>80</v>
      </c>
      <c r="F11" s="77">
        <v>3</v>
      </c>
    </row>
    <row r="12" spans="1:6" x14ac:dyDescent="0.3">
      <c r="A12" s="47">
        <v>4</v>
      </c>
      <c r="B12" s="91">
        <v>7</v>
      </c>
      <c r="C12" s="97" t="str">
        <f>'Competitor Roster'!B9</f>
        <v>Clinton</v>
      </c>
      <c r="D12" s="98" t="str">
        <f>'Competitor Roster'!C9</f>
        <v>Sapowski</v>
      </c>
      <c r="E12" s="96">
        <v>0</v>
      </c>
      <c r="F12" s="68"/>
    </row>
    <row r="13" spans="1:6" ht="15" thickBot="1" x14ac:dyDescent="0.35">
      <c r="A13" s="50">
        <v>4</v>
      </c>
      <c r="B13" s="92">
        <v>8</v>
      </c>
      <c r="C13" s="99" t="str">
        <f>'Competitor Roster'!B10</f>
        <v>Dustin</v>
      </c>
      <c r="D13" s="100" t="str">
        <f>'Competitor Roster'!C10</f>
        <v>Gonzalez</v>
      </c>
      <c r="E13" s="95" t="s">
        <v>80</v>
      </c>
      <c r="F13" s="77">
        <v>3</v>
      </c>
    </row>
    <row r="14" spans="1:6" ht="15" thickBot="1" x14ac:dyDescent="0.35">
      <c r="A14" s="41"/>
      <c r="B14" s="78"/>
      <c r="C14" s="81" t="s">
        <v>71</v>
      </c>
      <c r="D14" s="81"/>
      <c r="E14" s="79"/>
      <c r="F14" s="80"/>
    </row>
    <row r="15" spans="1:6" x14ac:dyDescent="0.3">
      <c r="A15" s="47">
        <v>5</v>
      </c>
      <c r="B15" s="103">
        <v>2</v>
      </c>
      <c r="C15" s="97" t="str">
        <f>'Competitor Roster'!B4</f>
        <v>Tommy</v>
      </c>
      <c r="D15" s="98" t="str">
        <f>'Competitor Roster'!C4</f>
        <v>Burns</v>
      </c>
      <c r="E15" s="93" t="s">
        <v>80</v>
      </c>
      <c r="F15" s="68">
        <v>3</v>
      </c>
    </row>
    <row r="16" spans="1:6" ht="15" thickBot="1" x14ac:dyDescent="0.35">
      <c r="A16" s="50">
        <v>5</v>
      </c>
      <c r="B16" s="104">
        <v>3</v>
      </c>
      <c r="C16" s="99" t="str">
        <f>'Competitor Roster'!B5</f>
        <v>Cory</v>
      </c>
      <c r="D16" s="100" t="str">
        <f>'Competitor Roster'!C5</f>
        <v>Eddy</v>
      </c>
      <c r="E16" s="95" t="s">
        <v>81</v>
      </c>
      <c r="F16" s="77"/>
    </row>
    <row r="17" spans="1:6" x14ac:dyDescent="0.3">
      <c r="A17" s="47">
        <v>6</v>
      </c>
      <c r="B17" s="103">
        <v>4</v>
      </c>
      <c r="C17" s="97" t="str">
        <f>'Competitor Roster'!B6</f>
        <v>Matthew</v>
      </c>
      <c r="D17" s="98" t="str">
        <f>'Competitor Roster'!C6</f>
        <v>Hall</v>
      </c>
      <c r="E17" s="101" t="s">
        <v>80</v>
      </c>
      <c r="F17" s="102">
        <v>3</v>
      </c>
    </row>
    <row r="18" spans="1:6" ht="15" thickBot="1" x14ac:dyDescent="0.35">
      <c r="A18" s="50">
        <v>6</v>
      </c>
      <c r="B18" s="105">
        <v>5</v>
      </c>
      <c r="C18" s="99" t="str">
        <f>'Competitor Roster'!B7</f>
        <v>Ethan</v>
      </c>
      <c r="D18" s="100" t="str">
        <f>'Competitor Roster'!C7</f>
        <v>Fincher</v>
      </c>
      <c r="E18" s="72" t="s">
        <v>81</v>
      </c>
      <c r="F18" s="77"/>
    </row>
    <row r="19" spans="1:6" x14ac:dyDescent="0.3">
      <c r="A19" s="47">
        <v>7</v>
      </c>
      <c r="B19" s="105">
        <v>6</v>
      </c>
      <c r="C19" s="97" t="str">
        <f>'Competitor Roster'!B8</f>
        <v>Kyle</v>
      </c>
      <c r="D19" s="98" t="str">
        <f>'Competitor Roster'!C8</f>
        <v>Gerrans</v>
      </c>
      <c r="E19" s="74" t="s">
        <v>80</v>
      </c>
      <c r="F19" s="68">
        <v>3</v>
      </c>
    </row>
    <row r="20" spans="1:6" ht="15" thickBot="1" x14ac:dyDescent="0.35">
      <c r="A20" s="50">
        <v>7</v>
      </c>
      <c r="B20" s="106">
        <v>7</v>
      </c>
      <c r="C20" s="99" t="str">
        <f>'Competitor Roster'!B9</f>
        <v>Clinton</v>
      </c>
      <c r="D20" s="100" t="str">
        <f>'Competitor Roster'!C9</f>
        <v>Sapowski</v>
      </c>
      <c r="E20" s="87" t="s">
        <v>81</v>
      </c>
      <c r="F20" s="88"/>
    </row>
    <row r="21" spans="1:6" ht="15" thickBot="1" x14ac:dyDescent="0.35">
      <c r="A21" s="47">
        <v>8</v>
      </c>
      <c r="B21" s="107">
        <v>8</v>
      </c>
      <c r="C21" s="97" t="str">
        <f>'Competitor Roster'!B10</f>
        <v>Dustin</v>
      </c>
      <c r="D21" s="98" t="str">
        <f>'Competitor Roster'!C10</f>
        <v>Gonzalez</v>
      </c>
      <c r="E21" s="93" t="s">
        <v>80</v>
      </c>
      <c r="F21" s="68">
        <v>3</v>
      </c>
    </row>
    <row r="22" spans="1:6" ht="15" thickBot="1" x14ac:dyDescent="0.35">
      <c r="A22" s="50">
        <v>8</v>
      </c>
      <c r="B22" s="119">
        <v>1</v>
      </c>
      <c r="C22" s="120" t="str">
        <f>'Competitor Roster'!B3</f>
        <v>Preston</v>
      </c>
      <c r="D22" s="121" t="str">
        <f>'Competitor Roster'!C3</f>
        <v>Olmeda</v>
      </c>
      <c r="E22" s="95" t="s">
        <v>81</v>
      </c>
      <c r="F22" s="77"/>
    </row>
    <row r="23" spans="1:6" ht="16.2" thickBot="1" x14ac:dyDescent="0.35">
      <c r="A23" s="126" t="s">
        <v>82</v>
      </c>
      <c r="B23" s="73"/>
      <c r="C23" s="134"/>
      <c r="D23" s="24"/>
      <c r="E23" s="70"/>
      <c r="F23" s="135"/>
    </row>
    <row r="24" spans="1:6" ht="15" thickBot="1" x14ac:dyDescent="0.35">
      <c r="A24" s="82">
        <v>9</v>
      </c>
      <c r="B24" s="85">
        <v>2</v>
      </c>
      <c r="C24" s="132" t="str">
        <f>VLOOKUP(B24,'Competitor Roster'!A:B,2,FALSE)</f>
        <v>Tommy</v>
      </c>
      <c r="D24" s="132" t="str">
        <f>VLOOKUP(C24,'Competitor Roster'!B:C,2,FALSE)</f>
        <v>Burns</v>
      </c>
      <c r="E24" s="74" t="s">
        <v>80</v>
      </c>
      <c r="F24" s="68">
        <v>3</v>
      </c>
    </row>
    <row r="25" spans="1:6" ht="15" thickBot="1" x14ac:dyDescent="0.35">
      <c r="A25" s="83">
        <v>9</v>
      </c>
      <c r="B25" s="84">
        <v>4</v>
      </c>
      <c r="C25" s="108" t="str">
        <f>VLOOKUP(B25,'Competitor Roster'!A:B,2,FALSE)</f>
        <v>Matthew</v>
      </c>
      <c r="D25" s="108" t="str">
        <f>VLOOKUP(C25,'Competitor Roster'!B:C,2,FALSE)</f>
        <v>Hall</v>
      </c>
      <c r="E25" s="72" t="s">
        <v>81</v>
      </c>
      <c r="F25" s="77"/>
    </row>
    <row r="26" spans="1:6" ht="15" thickBot="1" x14ac:dyDescent="0.35">
      <c r="A26" s="82">
        <v>10</v>
      </c>
      <c r="B26" s="85">
        <v>6</v>
      </c>
      <c r="C26" s="108" t="str">
        <f>VLOOKUP(B26,'Competitor Roster'!A:B,2,FALSE)</f>
        <v>Kyle</v>
      </c>
      <c r="D26" s="108" t="str">
        <f>VLOOKUP(C26,'Competitor Roster'!B:C,2,FALSE)</f>
        <v>Gerrans</v>
      </c>
      <c r="E26" s="74" t="s">
        <v>80</v>
      </c>
      <c r="F26" s="68">
        <v>3</v>
      </c>
    </row>
    <row r="27" spans="1:6" ht="15" thickBot="1" x14ac:dyDescent="0.35">
      <c r="A27" s="83">
        <v>10</v>
      </c>
      <c r="B27" s="84">
        <v>8</v>
      </c>
      <c r="C27" s="108" t="str">
        <f>VLOOKUP(B27,'Competitor Roster'!A:B,2,FALSE)</f>
        <v>Dustin</v>
      </c>
      <c r="D27" s="108" t="str">
        <f>VLOOKUP(C27,'Competitor Roster'!B:C,2,FALSE)</f>
        <v>Gonzalez</v>
      </c>
      <c r="E27" s="72" t="s">
        <v>81</v>
      </c>
      <c r="F27" s="77"/>
    </row>
    <row r="28" spans="1:6" ht="15" thickBot="1" x14ac:dyDescent="0.35">
      <c r="A28" s="82">
        <v>11</v>
      </c>
      <c r="B28" s="85"/>
      <c r="C28" s="108" t="s">
        <v>77</v>
      </c>
      <c r="D28" s="108" t="str">
        <f>VLOOKUP(C28,'Competitor Roster'!B:C,2,FALSE)</f>
        <v>Burns</v>
      </c>
      <c r="E28" s="74" t="s">
        <v>81</v>
      </c>
      <c r="F28" s="68"/>
    </row>
    <row r="29" spans="1:6" ht="15" thickBot="1" x14ac:dyDescent="0.35">
      <c r="A29" s="83">
        <v>11</v>
      </c>
      <c r="B29" s="84"/>
      <c r="C29" s="108" t="s">
        <v>78</v>
      </c>
      <c r="D29" s="108" t="str">
        <f>VLOOKUP(C29,'Competitor Roster'!B:C,2,FALSE)</f>
        <v>Gerrans</v>
      </c>
      <c r="E29" s="72" t="s">
        <v>80</v>
      </c>
      <c r="F29" s="77">
        <v>3</v>
      </c>
    </row>
    <row r="30" spans="1:6" x14ac:dyDescent="0.3">
      <c r="B30"/>
      <c r="C30"/>
      <c r="D30"/>
      <c r="E30"/>
    </row>
    <row r="31" spans="1:6" x14ac:dyDescent="0.3">
      <c r="B31"/>
      <c r="C31"/>
      <c r="D31"/>
      <c r="E31"/>
    </row>
    <row r="32" spans="1:6" x14ac:dyDescent="0.3">
      <c r="B32"/>
      <c r="C32"/>
      <c r="D32"/>
      <c r="E32"/>
    </row>
    <row r="33" spans="2:5" x14ac:dyDescent="0.3">
      <c r="B33"/>
      <c r="C33"/>
      <c r="D33"/>
      <c r="E33"/>
    </row>
    <row r="34" spans="2:5" x14ac:dyDescent="0.3">
      <c r="B34"/>
      <c r="C34"/>
      <c r="D34"/>
      <c r="E34"/>
    </row>
    <row r="35" spans="2:5" x14ac:dyDescent="0.3">
      <c r="B35"/>
      <c r="C35"/>
      <c r="D35"/>
      <c r="E35"/>
    </row>
    <row r="36" spans="2:5" x14ac:dyDescent="0.3">
      <c r="B36"/>
      <c r="C36"/>
      <c r="D36"/>
      <c r="E36"/>
    </row>
    <row r="37" spans="2:5" x14ac:dyDescent="0.3">
      <c r="B37"/>
      <c r="C37"/>
      <c r="D37"/>
      <c r="E37"/>
    </row>
    <row r="38" spans="2:5" x14ac:dyDescent="0.3">
      <c r="B38"/>
      <c r="C38"/>
      <c r="D38"/>
      <c r="E38"/>
    </row>
    <row r="39" spans="2:5" x14ac:dyDescent="0.3">
      <c r="B39"/>
      <c r="C39"/>
      <c r="D39"/>
      <c r="E39"/>
    </row>
    <row r="40" spans="2:5" x14ac:dyDescent="0.3">
      <c r="B40"/>
      <c r="C40"/>
      <c r="D40"/>
      <c r="E40"/>
    </row>
    <row r="41" spans="2:5" x14ac:dyDescent="0.3">
      <c r="B41"/>
      <c r="C41"/>
      <c r="D41"/>
      <c r="E41"/>
    </row>
    <row r="42" spans="2:5" x14ac:dyDescent="0.3">
      <c r="B42"/>
      <c r="C42"/>
      <c r="D42"/>
      <c r="E42"/>
    </row>
    <row r="43" spans="2:5" x14ac:dyDescent="0.3">
      <c r="B43"/>
      <c r="C43"/>
      <c r="D43"/>
      <c r="E43"/>
    </row>
    <row r="44" spans="2:5" x14ac:dyDescent="0.3">
      <c r="B44"/>
      <c r="C44"/>
      <c r="D44"/>
      <c r="E44"/>
    </row>
    <row r="45" spans="2:5" x14ac:dyDescent="0.3">
      <c r="B45"/>
      <c r="C45"/>
      <c r="D45"/>
      <c r="E45"/>
    </row>
    <row r="46" spans="2:5" x14ac:dyDescent="0.3">
      <c r="B46"/>
      <c r="C46"/>
      <c r="D46"/>
      <c r="E46"/>
    </row>
    <row r="47" spans="2:5" x14ac:dyDescent="0.3">
      <c r="B47"/>
      <c r="C47"/>
      <c r="D47"/>
      <c r="E47"/>
    </row>
    <row r="48" spans="2:5" x14ac:dyDescent="0.3">
      <c r="B48"/>
      <c r="C48"/>
      <c r="D48"/>
      <c r="E48"/>
    </row>
    <row r="49" spans="2:5" x14ac:dyDescent="0.3">
      <c r="B49"/>
      <c r="C49"/>
      <c r="D49"/>
      <c r="E49"/>
    </row>
    <row r="50" spans="2:5" x14ac:dyDescent="0.3">
      <c r="B50"/>
      <c r="C50"/>
      <c r="D50"/>
      <c r="E50"/>
    </row>
    <row r="51" spans="2:5" x14ac:dyDescent="0.3">
      <c r="B51"/>
      <c r="C51"/>
      <c r="D51"/>
      <c r="E51"/>
    </row>
    <row r="52" spans="2:5" x14ac:dyDescent="0.3">
      <c r="B52"/>
      <c r="C52"/>
      <c r="D52"/>
      <c r="E52"/>
    </row>
    <row r="53" spans="2:5" x14ac:dyDescent="0.3">
      <c r="B53"/>
      <c r="C53"/>
      <c r="D53"/>
      <c r="E53"/>
    </row>
    <row r="54" spans="2:5" x14ac:dyDescent="0.3">
      <c r="B54"/>
      <c r="C54"/>
      <c r="D54"/>
      <c r="E54"/>
    </row>
    <row r="55" spans="2:5" x14ac:dyDescent="0.3">
      <c r="B55"/>
      <c r="C55"/>
      <c r="D55"/>
      <c r="E55"/>
    </row>
    <row r="56" spans="2:5" x14ac:dyDescent="0.3">
      <c r="B56"/>
      <c r="C56"/>
      <c r="D56"/>
      <c r="E56"/>
    </row>
    <row r="57" spans="2:5" x14ac:dyDescent="0.3">
      <c r="B57"/>
      <c r="C57"/>
      <c r="D57"/>
      <c r="E57"/>
    </row>
    <row r="58" spans="2:5" x14ac:dyDescent="0.3">
      <c r="B58"/>
      <c r="C58"/>
      <c r="D58"/>
      <c r="E58"/>
    </row>
    <row r="59" spans="2:5" x14ac:dyDescent="0.3">
      <c r="B59"/>
      <c r="C59"/>
      <c r="D59"/>
      <c r="E59"/>
    </row>
    <row r="60" spans="2:5" x14ac:dyDescent="0.3">
      <c r="B60"/>
      <c r="C60"/>
      <c r="D60"/>
      <c r="E60"/>
    </row>
    <row r="61" spans="2:5" x14ac:dyDescent="0.3">
      <c r="B61"/>
      <c r="C61"/>
      <c r="D61"/>
      <c r="E61"/>
    </row>
    <row r="62" spans="2:5" x14ac:dyDescent="0.3">
      <c r="B62"/>
      <c r="C62"/>
      <c r="D62"/>
      <c r="E62"/>
    </row>
    <row r="63" spans="2:5" x14ac:dyDescent="0.3">
      <c r="B63"/>
      <c r="C63"/>
      <c r="D63"/>
      <c r="E63"/>
    </row>
    <row r="64" spans="2:5" x14ac:dyDescent="0.3">
      <c r="B64"/>
      <c r="C64"/>
      <c r="D64"/>
      <c r="E64"/>
    </row>
    <row r="65" spans="2:5" x14ac:dyDescent="0.3">
      <c r="B65"/>
      <c r="C65"/>
      <c r="D65"/>
      <c r="E65"/>
    </row>
    <row r="66" spans="2:5" x14ac:dyDescent="0.3">
      <c r="B66"/>
      <c r="C66"/>
      <c r="D66"/>
      <c r="E66"/>
    </row>
    <row r="67" spans="2:5" x14ac:dyDescent="0.3">
      <c r="B67"/>
      <c r="C67"/>
      <c r="D67"/>
      <c r="E67"/>
    </row>
    <row r="68" spans="2:5" x14ac:dyDescent="0.3">
      <c r="B68"/>
      <c r="C68"/>
      <c r="D68"/>
      <c r="E68"/>
    </row>
    <row r="69" spans="2:5" x14ac:dyDescent="0.3">
      <c r="B69"/>
      <c r="C69"/>
      <c r="D69"/>
      <c r="E69"/>
    </row>
    <row r="70" spans="2:5" x14ac:dyDescent="0.3">
      <c r="B70"/>
      <c r="C70"/>
      <c r="D70"/>
      <c r="E70"/>
    </row>
    <row r="71" spans="2:5" x14ac:dyDescent="0.3">
      <c r="B71"/>
      <c r="C71"/>
      <c r="D71"/>
      <c r="E71"/>
    </row>
    <row r="72" spans="2:5" x14ac:dyDescent="0.3">
      <c r="B72"/>
      <c r="C72"/>
      <c r="D72"/>
      <c r="E72"/>
    </row>
    <row r="73" spans="2:5" x14ac:dyDescent="0.3">
      <c r="B73"/>
      <c r="C73"/>
      <c r="D73"/>
      <c r="E73"/>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7"/>
  <sheetViews>
    <sheetView workbookViewId="0">
      <selection activeCell="G1" sqref="G1:H1"/>
    </sheetView>
  </sheetViews>
  <sheetFormatPr defaultRowHeight="14.4" x14ac:dyDescent="0.3"/>
  <cols>
    <col min="1" max="1" width="9.33203125" style="2" customWidth="1"/>
    <col min="2" max="2" width="4.6640625" style="2" customWidth="1"/>
    <col min="3" max="3" width="24.77734375" customWidth="1"/>
    <col min="4" max="4" width="4.6640625" style="2" bestFit="1" customWidth="1"/>
    <col min="5" max="5" width="24.77734375" customWidth="1"/>
  </cols>
  <sheetData>
    <row r="1" spans="1:8" ht="21.6" thickBot="1" x14ac:dyDescent="0.45">
      <c r="A1" s="46" t="s">
        <v>50</v>
      </c>
      <c r="F1" s="60"/>
      <c r="G1" s="61" t="s">
        <v>66</v>
      </c>
      <c r="H1" s="61" t="s">
        <v>67</v>
      </c>
    </row>
    <row r="2" spans="1:8" ht="18" x14ac:dyDescent="0.35">
      <c r="A2" s="47" t="s">
        <v>51</v>
      </c>
      <c r="B2" s="39"/>
      <c r="C2" s="48" t="s">
        <v>52</v>
      </c>
      <c r="D2" s="39"/>
      <c r="E2" s="49"/>
      <c r="F2" s="40" t="s">
        <v>45</v>
      </c>
    </row>
    <row r="3" spans="1:8" x14ac:dyDescent="0.3">
      <c r="A3" s="41" t="s">
        <v>46</v>
      </c>
      <c r="B3" s="24" t="s">
        <v>47</v>
      </c>
      <c r="C3" s="24" t="s">
        <v>48</v>
      </c>
      <c r="D3" s="24" t="s">
        <v>47</v>
      </c>
      <c r="E3" s="24" t="s">
        <v>48</v>
      </c>
      <c r="F3" s="42" t="s">
        <v>49</v>
      </c>
    </row>
    <row r="4" spans="1:8" x14ac:dyDescent="0.3">
      <c r="A4" s="41">
        <v>1</v>
      </c>
      <c r="B4" s="24">
        <v>1</v>
      </c>
      <c r="C4" s="24" t="str">
        <f>VLOOKUP(B4,'Competitor Roster'!A:B,2,FALSE)</f>
        <v>Preston</v>
      </c>
      <c r="D4" s="24">
        <v>2</v>
      </c>
      <c r="E4" s="24" t="str">
        <f>VLOOKUP(D4,'Competitor Roster'!A:B,2,FALSE)</f>
        <v>Tommy</v>
      </c>
      <c r="F4" s="62"/>
      <c r="G4" s="63">
        <v>3</v>
      </c>
      <c r="H4" s="63">
        <v>0</v>
      </c>
    </row>
    <row r="5" spans="1:8" x14ac:dyDescent="0.3">
      <c r="A5" s="41">
        <v>2</v>
      </c>
      <c r="B5" s="24">
        <v>3</v>
      </c>
      <c r="C5" s="24" t="str">
        <f>VLOOKUP(B5,'Competitor Roster'!A:B,2,FALSE)</f>
        <v>Cory</v>
      </c>
      <c r="D5" s="24">
        <v>4</v>
      </c>
      <c r="E5" s="24" t="str">
        <f>VLOOKUP(D5,'Competitor Roster'!A:B,2,FALSE)</f>
        <v>Matthew</v>
      </c>
      <c r="F5" s="62"/>
      <c r="G5" s="63">
        <v>1</v>
      </c>
      <c r="H5" s="63">
        <v>2</v>
      </c>
    </row>
    <row r="6" spans="1:8" ht="15" thickBot="1" x14ac:dyDescent="0.35">
      <c r="A6" s="50">
        <v>3</v>
      </c>
      <c r="B6" s="43">
        <v>5</v>
      </c>
      <c r="C6" s="24" t="str">
        <f>VLOOKUP(B6,'Competitor Roster'!A:B,2,FALSE)</f>
        <v>Ethan</v>
      </c>
      <c r="D6" s="24">
        <v>6</v>
      </c>
      <c r="E6" s="24" t="str">
        <f>VLOOKUP(D6,'Competitor Roster'!A:B,2,FALSE)</f>
        <v>Kyle</v>
      </c>
      <c r="F6" s="64"/>
      <c r="G6" s="63">
        <v>1</v>
      </c>
      <c r="H6" s="63">
        <v>2</v>
      </c>
    </row>
    <row r="7" spans="1:8" ht="15" thickBot="1" x14ac:dyDescent="0.35">
      <c r="C7" s="6"/>
      <c r="D7" s="53"/>
      <c r="E7" s="54"/>
    </row>
    <row r="8" spans="1:8" ht="18" x14ac:dyDescent="0.35">
      <c r="A8" s="47" t="s">
        <v>51</v>
      </c>
      <c r="B8" s="39"/>
      <c r="C8" s="48" t="s">
        <v>53</v>
      </c>
      <c r="D8" s="39"/>
      <c r="E8" s="49"/>
      <c r="F8" s="40" t="s">
        <v>45</v>
      </c>
    </row>
    <row r="9" spans="1:8" x14ac:dyDescent="0.3">
      <c r="A9" s="41" t="s">
        <v>46</v>
      </c>
      <c r="B9" s="24" t="s">
        <v>47</v>
      </c>
      <c r="C9" s="24" t="s">
        <v>48</v>
      </c>
      <c r="D9" s="24" t="s">
        <v>47</v>
      </c>
      <c r="E9" s="24" t="s">
        <v>48</v>
      </c>
      <c r="F9" s="42" t="s">
        <v>49</v>
      </c>
    </row>
    <row r="10" spans="1:8" x14ac:dyDescent="0.3">
      <c r="A10" s="41">
        <v>4</v>
      </c>
      <c r="B10" s="24">
        <v>1</v>
      </c>
      <c r="C10" s="24" t="str">
        <f>VLOOKUP(B10,'Competitor Roster'!A:B,2,FALSE)</f>
        <v>Preston</v>
      </c>
      <c r="D10" s="24">
        <v>6</v>
      </c>
      <c r="E10" s="24" t="str">
        <f>VLOOKUP(D10,'Competitor Roster'!A:B,2,FALSE)</f>
        <v>Kyle</v>
      </c>
      <c r="F10" s="62"/>
      <c r="G10" s="63">
        <v>1</v>
      </c>
      <c r="H10" s="63">
        <v>2</v>
      </c>
    </row>
    <row r="11" spans="1:8" x14ac:dyDescent="0.3">
      <c r="A11" s="41">
        <v>5</v>
      </c>
      <c r="B11" s="24">
        <v>2</v>
      </c>
      <c r="C11" s="24" t="str">
        <f>VLOOKUP(B11,'Competitor Roster'!A:B,2,FALSE)</f>
        <v>Tommy</v>
      </c>
      <c r="D11" s="24">
        <v>3</v>
      </c>
      <c r="E11" s="24" t="str">
        <f>VLOOKUP(D11,'Competitor Roster'!A:B,2,FALSE)</f>
        <v>Cory</v>
      </c>
      <c r="F11" s="62"/>
      <c r="G11" s="63">
        <v>1</v>
      </c>
      <c r="H11" s="63">
        <v>2</v>
      </c>
    </row>
    <row r="12" spans="1:8" ht="15" thickBot="1" x14ac:dyDescent="0.35">
      <c r="A12" s="50">
        <v>6</v>
      </c>
      <c r="B12" s="43">
        <v>4</v>
      </c>
      <c r="C12" s="43" t="str">
        <f>VLOOKUP(B12,'Competitor Roster'!A:B,2,FALSE)</f>
        <v>Matthew</v>
      </c>
      <c r="D12" s="43">
        <v>5</v>
      </c>
      <c r="E12" s="43" t="str">
        <f>VLOOKUP(D12,'Competitor Roster'!A:B,2,FALSE)</f>
        <v>Ethan</v>
      </c>
      <c r="F12" s="64"/>
      <c r="G12" s="63">
        <v>3</v>
      </c>
      <c r="H12" s="63">
        <v>0</v>
      </c>
    </row>
    <row r="13" spans="1:8" x14ac:dyDescent="0.3">
      <c r="C13" s="10" t="s">
        <v>54</v>
      </c>
      <c r="D13" s="4"/>
      <c r="E13" s="10"/>
    </row>
    <row r="14" spans="1:8" ht="15" thickBot="1" x14ac:dyDescent="0.35">
      <c r="C14" s="10"/>
      <c r="D14" s="4"/>
      <c r="E14" s="10"/>
    </row>
    <row r="15" spans="1:8" ht="18" x14ac:dyDescent="0.35">
      <c r="A15" s="47" t="s">
        <v>51</v>
      </c>
      <c r="B15" s="39"/>
      <c r="C15" s="48" t="s">
        <v>55</v>
      </c>
      <c r="D15" s="39"/>
      <c r="E15" s="55"/>
      <c r="F15" s="40" t="s">
        <v>45</v>
      </c>
    </row>
    <row r="16" spans="1:8" x14ac:dyDescent="0.3">
      <c r="A16" s="41" t="s">
        <v>46</v>
      </c>
      <c r="B16" s="24" t="s">
        <v>47</v>
      </c>
      <c r="C16" s="24" t="s">
        <v>48</v>
      </c>
      <c r="D16" s="24" t="s">
        <v>47</v>
      </c>
      <c r="E16" s="56" t="s">
        <v>48</v>
      </c>
      <c r="F16" s="42" t="s">
        <v>49</v>
      </c>
    </row>
    <row r="17" spans="1:8" x14ac:dyDescent="0.3">
      <c r="A17" s="41">
        <v>7</v>
      </c>
      <c r="B17" s="24"/>
      <c r="C17" s="24" t="s">
        <v>10</v>
      </c>
      <c r="D17" s="24"/>
      <c r="E17" s="56" t="s">
        <v>10</v>
      </c>
      <c r="F17" s="62"/>
      <c r="G17" s="63"/>
      <c r="H17" s="63"/>
    </row>
    <row r="18" spans="1:8" ht="15" thickBot="1" x14ac:dyDescent="0.35">
      <c r="A18" s="50">
        <v>8</v>
      </c>
      <c r="B18" s="43"/>
      <c r="C18" s="43" t="s">
        <v>10</v>
      </c>
      <c r="D18" s="43"/>
      <c r="E18" s="57" t="s">
        <v>10</v>
      </c>
      <c r="F18" s="64"/>
      <c r="G18" s="63"/>
      <c r="H18" s="63"/>
    </row>
    <row r="19" spans="1:8" ht="15" thickBot="1" x14ac:dyDescent="0.35">
      <c r="A19" s="24"/>
      <c r="B19" s="24"/>
      <c r="C19" s="24"/>
      <c r="D19" s="24"/>
      <c r="E19" s="24"/>
      <c r="F19" s="5"/>
    </row>
    <row r="20" spans="1:8" ht="18" x14ac:dyDescent="0.35">
      <c r="A20" s="47" t="s">
        <v>51</v>
      </c>
      <c r="B20" s="39"/>
      <c r="C20" s="48" t="s">
        <v>61</v>
      </c>
      <c r="D20" s="39"/>
      <c r="E20" s="55"/>
      <c r="F20" s="40" t="s">
        <v>45</v>
      </c>
    </row>
    <row r="21" spans="1:8" x14ac:dyDescent="0.3">
      <c r="A21" s="41" t="s">
        <v>46</v>
      </c>
      <c r="B21" s="24" t="s">
        <v>47</v>
      </c>
      <c r="C21" s="24" t="s">
        <v>48</v>
      </c>
      <c r="D21" s="24" t="s">
        <v>47</v>
      </c>
      <c r="E21" s="56" t="s">
        <v>48</v>
      </c>
      <c r="F21" s="42" t="s">
        <v>49</v>
      </c>
    </row>
    <row r="22" spans="1:8" x14ac:dyDescent="0.3">
      <c r="A22" s="41">
        <v>9</v>
      </c>
      <c r="B22" s="24"/>
      <c r="C22" s="24" t="s">
        <v>10</v>
      </c>
      <c r="D22" s="24"/>
      <c r="E22" s="56" t="s">
        <v>10</v>
      </c>
      <c r="F22" s="58"/>
      <c r="G22" s="63"/>
      <c r="H22" s="63"/>
    </row>
    <row r="23" spans="1:8" ht="15" thickBot="1" x14ac:dyDescent="0.35">
      <c r="A23" s="50">
        <v>10</v>
      </c>
      <c r="B23" s="43"/>
      <c r="C23" s="43" t="s">
        <v>10</v>
      </c>
      <c r="D23" s="43"/>
      <c r="E23" s="57" t="s">
        <v>10</v>
      </c>
      <c r="F23" s="59"/>
      <c r="G23" s="63"/>
      <c r="H23" s="63"/>
    </row>
    <row r="24" spans="1:8" ht="164.4" x14ac:dyDescent="0.3">
      <c r="C24" s="52" t="s">
        <v>56</v>
      </c>
      <c r="E24" s="52" t="s">
        <v>57</v>
      </c>
    </row>
    <row r="26" spans="1:8" ht="21.6" thickBot="1" x14ac:dyDescent="0.45">
      <c r="A26" s="46" t="s">
        <v>50</v>
      </c>
    </row>
    <row r="27" spans="1:8" ht="18" x14ac:dyDescent="0.35">
      <c r="A27" s="47" t="s">
        <v>58</v>
      </c>
      <c r="B27" s="39"/>
      <c r="C27" s="48" t="s">
        <v>52</v>
      </c>
      <c r="D27" s="39"/>
      <c r="E27" s="49"/>
      <c r="F27" s="40" t="s">
        <v>45</v>
      </c>
    </row>
    <row r="28" spans="1:8" x14ac:dyDescent="0.3">
      <c r="A28" s="41" t="s">
        <v>46</v>
      </c>
      <c r="B28" s="24" t="s">
        <v>47</v>
      </c>
      <c r="C28" s="24" t="s">
        <v>48</v>
      </c>
      <c r="D28" s="24" t="s">
        <v>47</v>
      </c>
      <c r="E28" s="24" t="s">
        <v>48</v>
      </c>
      <c r="F28" s="42" t="s">
        <v>49</v>
      </c>
    </row>
    <row r="29" spans="1:8" x14ac:dyDescent="0.3">
      <c r="A29" s="41">
        <v>1</v>
      </c>
      <c r="B29" s="24">
        <v>1</v>
      </c>
      <c r="C29" s="5"/>
      <c r="D29" s="24">
        <v>2</v>
      </c>
      <c r="E29" s="5"/>
      <c r="F29" s="44"/>
    </row>
    <row r="30" spans="1:8" x14ac:dyDescent="0.3">
      <c r="A30" s="41">
        <v>2</v>
      </c>
      <c r="B30" s="24">
        <v>3</v>
      </c>
      <c r="C30" s="5"/>
      <c r="D30" s="24">
        <v>4</v>
      </c>
      <c r="E30" s="5"/>
      <c r="F30" s="44"/>
    </row>
    <row r="31" spans="1:8" x14ac:dyDescent="0.3">
      <c r="A31" s="41">
        <v>3</v>
      </c>
      <c r="B31" s="24">
        <v>5</v>
      </c>
      <c r="C31" s="5"/>
      <c r="D31" s="24">
        <v>6</v>
      </c>
      <c r="E31" s="5"/>
      <c r="F31" s="44"/>
    </row>
    <row r="32" spans="1:8" ht="15" thickBot="1" x14ac:dyDescent="0.35">
      <c r="A32" s="50" t="s">
        <v>59</v>
      </c>
      <c r="B32" s="43">
        <v>7</v>
      </c>
      <c r="C32" s="51"/>
      <c r="D32" s="43">
        <v>0</v>
      </c>
      <c r="E32" s="51"/>
      <c r="F32" s="45"/>
    </row>
    <row r="33" spans="1:6" ht="15" thickBot="1" x14ac:dyDescent="0.35"/>
    <row r="34" spans="1:6" ht="18" x14ac:dyDescent="0.35">
      <c r="A34" s="47" t="s">
        <v>58</v>
      </c>
      <c r="B34" s="39"/>
      <c r="C34" s="48" t="s">
        <v>53</v>
      </c>
      <c r="D34" s="39"/>
      <c r="E34" s="49"/>
      <c r="F34" s="40" t="s">
        <v>45</v>
      </c>
    </row>
    <row r="35" spans="1:6" x14ac:dyDescent="0.3">
      <c r="A35" s="41" t="s">
        <v>46</v>
      </c>
      <c r="B35" s="24" t="s">
        <v>47</v>
      </c>
      <c r="C35" s="24" t="s">
        <v>48</v>
      </c>
      <c r="D35" s="24" t="s">
        <v>47</v>
      </c>
      <c r="E35" s="24" t="s">
        <v>48</v>
      </c>
      <c r="F35" s="42" t="s">
        <v>49</v>
      </c>
    </row>
    <row r="36" spans="1:6" x14ac:dyDescent="0.3">
      <c r="A36" s="41">
        <v>4</v>
      </c>
      <c r="B36" s="24">
        <v>7</v>
      </c>
      <c r="C36" s="24"/>
      <c r="D36" s="24">
        <v>1</v>
      </c>
      <c r="E36" s="24"/>
      <c r="F36" s="42"/>
    </row>
    <row r="37" spans="1:6" x14ac:dyDescent="0.3">
      <c r="A37" s="41">
        <v>5</v>
      </c>
      <c r="B37" s="24">
        <v>2</v>
      </c>
      <c r="C37" s="5"/>
      <c r="D37" s="24">
        <v>3</v>
      </c>
      <c r="E37" s="5" t="s">
        <v>10</v>
      </c>
      <c r="F37" s="44"/>
    </row>
    <row r="38" spans="1:6" x14ac:dyDescent="0.3">
      <c r="A38" s="41">
        <v>6</v>
      </c>
      <c r="B38" s="24">
        <v>4</v>
      </c>
      <c r="C38" s="5"/>
      <c r="D38" s="24">
        <v>5</v>
      </c>
      <c r="E38" s="5"/>
      <c r="F38" s="44"/>
    </row>
    <row r="39" spans="1:6" ht="15" thickBot="1" x14ac:dyDescent="0.35">
      <c r="A39" s="50">
        <v>7</v>
      </c>
      <c r="B39" s="43">
        <v>6</v>
      </c>
      <c r="C39" s="51"/>
      <c r="D39" s="43">
        <v>7</v>
      </c>
      <c r="E39" s="51"/>
      <c r="F39" s="45"/>
    </row>
    <row r="40" spans="1:6" x14ac:dyDescent="0.3">
      <c r="C40" s="10" t="s">
        <v>54</v>
      </c>
      <c r="D40" s="4"/>
      <c r="E40" s="10"/>
    </row>
    <row r="41" spans="1:6" ht="15" thickBot="1" x14ac:dyDescent="0.35">
      <c r="C41" s="10"/>
      <c r="D41" s="4"/>
      <c r="E41" s="10"/>
    </row>
    <row r="42" spans="1:6" ht="18" x14ac:dyDescent="0.35">
      <c r="A42" s="47" t="s">
        <v>58</v>
      </c>
      <c r="B42" s="39"/>
      <c r="C42" s="48" t="s">
        <v>55</v>
      </c>
      <c r="D42" s="39"/>
      <c r="E42" s="49"/>
      <c r="F42" s="40" t="s">
        <v>45</v>
      </c>
    </row>
    <row r="43" spans="1:6" x14ac:dyDescent="0.3">
      <c r="A43" s="41" t="s">
        <v>46</v>
      </c>
      <c r="B43" s="24" t="s">
        <v>47</v>
      </c>
      <c r="C43" s="24" t="s">
        <v>48</v>
      </c>
      <c r="D43" s="24" t="s">
        <v>47</v>
      </c>
      <c r="E43" s="24" t="s">
        <v>48</v>
      </c>
      <c r="F43" s="42" t="s">
        <v>49</v>
      </c>
    </row>
    <row r="44" spans="1:6" x14ac:dyDescent="0.3">
      <c r="A44" s="41">
        <v>8</v>
      </c>
      <c r="B44" s="24"/>
      <c r="C44" s="5"/>
      <c r="D44" s="24"/>
      <c r="E44" s="5"/>
      <c r="F44" s="44"/>
    </row>
    <row r="45" spans="1:6" x14ac:dyDescent="0.3">
      <c r="A45" s="41">
        <v>9</v>
      </c>
      <c r="B45" s="24"/>
      <c r="C45" s="5"/>
      <c r="D45" s="24"/>
      <c r="E45" s="5"/>
      <c r="F45" s="44"/>
    </row>
    <row r="46" spans="1:6" ht="15" thickBot="1" x14ac:dyDescent="0.35">
      <c r="A46" s="50">
        <v>10</v>
      </c>
      <c r="B46" s="43"/>
      <c r="C46" s="51"/>
      <c r="D46" s="43"/>
      <c r="E46" s="51"/>
      <c r="F46" s="45"/>
    </row>
    <row r="47" spans="1:6" ht="164.4" x14ac:dyDescent="0.3">
      <c r="C47" s="52" t="s">
        <v>56</v>
      </c>
      <c r="E47" s="52" t="s">
        <v>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
  <sheetViews>
    <sheetView workbookViewId="0">
      <selection activeCell="D3" sqref="D3"/>
    </sheetView>
  </sheetViews>
  <sheetFormatPr defaultRowHeight="14.4" x14ac:dyDescent="0.3"/>
  <cols>
    <col min="1" max="1" width="5.21875" customWidth="1"/>
    <col min="2" max="2" width="39.77734375" bestFit="1" customWidth="1"/>
  </cols>
  <sheetData>
    <row r="1" spans="1:7" ht="15.6" x14ac:dyDescent="0.3">
      <c r="B1" s="11" t="s">
        <v>60</v>
      </c>
      <c r="C1" s="10" t="s">
        <v>44</v>
      </c>
      <c r="D1" t="s">
        <v>62</v>
      </c>
      <c r="E1" t="s">
        <v>63</v>
      </c>
      <c r="F1" t="s">
        <v>64</v>
      </c>
      <c r="G1" t="s">
        <v>65</v>
      </c>
    </row>
    <row r="2" spans="1:7" x14ac:dyDescent="0.3">
      <c r="A2" s="10" t="s">
        <v>26</v>
      </c>
      <c r="B2" s="12" t="s">
        <v>43</v>
      </c>
    </row>
    <row r="3" spans="1:7" x14ac:dyDescent="0.3">
      <c r="A3">
        <v>1</v>
      </c>
      <c r="B3" s="24" t="str">
        <f>VLOOKUP(A3,'Competitor Roster'!A:B,2,FALSE)</f>
        <v>Preston</v>
      </c>
      <c r="C3" s="24" t="str">
        <f>VLOOKUP(B3,'Competitor Roster'!B:D,2,FALSE)</f>
        <v>Olmeda</v>
      </c>
      <c r="D3" s="69" t="str">
        <f>VLOOKUP(A3,'Rounds of 8 athletes'!B:F,4,FALSE)</f>
        <v>1</v>
      </c>
      <c r="E3" s="69" t="str">
        <f>VLOOKUP(A3,'Rounds of 8 athletes'!B:F,4,FALSE)</f>
        <v>1</v>
      </c>
      <c r="F3" s="65"/>
      <c r="G3" s="65"/>
    </row>
    <row r="4" spans="1:7" x14ac:dyDescent="0.3">
      <c r="A4">
        <v>2</v>
      </c>
      <c r="B4" s="24" t="str">
        <f>VLOOKUP(A4,'Competitor Roster'!A:B,2,FALSE)</f>
        <v>Tommy</v>
      </c>
      <c r="C4" s="24" t="str">
        <f>VLOOKUP(B4,'Competitor Roster'!B:D,2,FALSE)</f>
        <v>Burns</v>
      </c>
      <c r="D4" s="69">
        <f>VLOOKUP(A4,'Rounds of 8 athletes'!B:F,4,FALSE)</f>
        <v>2</v>
      </c>
      <c r="E4" s="69">
        <f>VLOOKUP(A4,'Rounds of 8 athletes'!B:F,4,FALSE)</f>
        <v>2</v>
      </c>
      <c r="F4" s="65"/>
      <c r="G4" s="65"/>
    </row>
    <row r="5" spans="1:7" x14ac:dyDescent="0.3">
      <c r="A5">
        <v>3</v>
      </c>
      <c r="B5" s="24" t="str">
        <f>VLOOKUP(A5,'Competitor Roster'!A:B,2,FALSE)</f>
        <v>Cory</v>
      </c>
      <c r="C5" s="24" t="str">
        <f>VLOOKUP(B5,'Competitor Roster'!B:D,2,FALSE)</f>
        <v>Eddy</v>
      </c>
      <c r="D5" s="69" t="str">
        <f>VLOOKUP(A5,'Rounds of 8 athletes'!B:F,4,FALSE)</f>
        <v>0</v>
      </c>
      <c r="E5" s="69" t="str">
        <f>VLOOKUP(A5,'Rounds of 8 athletes'!B:F,4,FALSE)</f>
        <v>0</v>
      </c>
      <c r="F5" s="65"/>
      <c r="G5" s="65"/>
    </row>
    <row r="6" spans="1:7" x14ac:dyDescent="0.3">
      <c r="A6">
        <v>4</v>
      </c>
      <c r="B6" s="24" t="str">
        <f>VLOOKUP(A6,'Competitor Roster'!A:B,2,FALSE)</f>
        <v>Matthew</v>
      </c>
      <c r="C6" s="24" t="str">
        <f>VLOOKUP(B6,'Competitor Roster'!B:D,2,FALSE)</f>
        <v>Hall</v>
      </c>
      <c r="D6" s="69" t="str">
        <f>VLOOKUP(A6,'Rounds of 8 athletes'!B:F,4,FALSE)</f>
        <v>2</v>
      </c>
      <c r="E6" s="69" t="str">
        <f>VLOOKUP(A6,'Rounds of 8 athletes'!B:F,4,FALSE)</f>
        <v>2</v>
      </c>
      <c r="F6" s="65"/>
      <c r="G6" s="65"/>
    </row>
    <row r="7" spans="1:7" x14ac:dyDescent="0.3">
      <c r="A7">
        <v>5</v>
      </c>
      <c r="B7" s="24" t="str">
        <f>VLOOKUP(A7,'Competitor Roster'!A:B,2,FALSE)</f>
        <v>Ethan</v>
      </c>
      <c r="C7" s="24" t="str">
        <f>VLOOKUP(B7,'Competitor Roster'!B:D,2,FALSE)</f>
        <v>Fincher</v>
      </c>
      <c r="D7" s="69" t="str">
        <f>VLOOKUP(A7,'Rounds of 8 athletes'!B:F,4,FALSE)</f>
        <v>0</v>
      </c>
      <c r="E7" s="69" t="str">
        <f>VLOOKUP(A7,'Rounds of 8 athletes'!B:F,4,FALSE)</f>
        <v>0</v>
      </c>
      <c r="F7" s="65"/>
      <c r="G7" s="65"/>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Light Weight Men</vt:lpstr>
      <vt:lpstr>Light Heavy Weight Men</vt:lpstr>
      <vt:lpstr>Heavy Weight Men</vt:lpstr>
      <vt:lpstr>Light Weight Women </vt:lpstr>
      <vt:lpstr>Heavy Weight Women</vt:lpstr>
      <vt:lpstr>Competitor Roster</vt:lpstr>
      <vt:lpstr>Rounds of 8 athletes</vt:lpstr>
      <vt:lpstr>Rounds</vt:lpstr>
      <vt:lpstr>Score Sheet</vt:lpstr>
      <vt:lpstr>Score Sheet (2)</vt:lpstr>
      <vt:lpstr>SCORE</vt:lpstr>
      <vt:lpstr>'Competitor Roster'!Print_Area</vt:lpstr>
      <vt:lpstr>'Heavy Weight Men'!Print_Area</vt:lpstr>
      <vt:lpstr>'Rounds of 8 athletes'!Print_Area</vt:lpstr>
      <vt:lpstr>SCORE!Print_Area</vt:lpstr>
      <vt:lpstr>'Score Sheet'!Print_Area</vt:lpstr>
      <vt:lpstr>'Score Sheet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Odd Haugen</cp:lastModifiedBy>
  <cp:lastPrinted>2019-12-09T00:59:53Z</cp:lastPrinted>
  <dcterms:created xsi:type="dcterms:W3CDTF">2012-12-13T18:30:16Z</dcterms:created>
  <dcterms:modified xsi:type="dcterms:W3CDTF">2019-12-10T20:28:03Z</dcterms:modified>
</cp:coreProperties>
</file>